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csicampus-my.sharepoint.com/personal/maryflynn_rcsi_com/Documents/ED/EMP/EDAP/ECAP- Power Bi/EC-AP users by site/"/>
    </mc:Choice>
  </mc:AlternateContent>
  <xr:revisionPtr revIDLastSave="0" documentId="8_{2AE118FE-6B80-43F4-9888-B309846777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ources" sheetId="1" r:id="rId1"/>
    <sheet name="Issues" sheetId="4" r:id="rId2"/>
    <sheet name="Codes" sheetId="3" state="hidden" r:id="rId3"/>
  </sheets>
  <definedNames>
    <definedName name="_xlnm._FilterDatabase" localSheetId="2" hidden="1">Codes!$I$2:$I$6</definedName>
    <definedName name="_xlnm._FilterDatabase" localSheetId="1" hidden="1">Issues!$A$3:$G$3</definedName>
    <definedName name="Day_31">OFFSET(Codes!$A$1:$A$32,1,0,COUNTA(Codes!$A:$A)-1,1)</definedName>
    <definedName name="Hospital">OFFSET(Codes!$D$1:$D$32,1,0,COUNTA(Codes!$D:$D)-1,1)</definedName>
    <definedName name="Month">OFFSET(Codes!$B$1:$B$13,1,0,COUNTA(Codes!$B:$B)-1,1)</definedName>
    <definedName name="_xlnm.Print_Area" localSheetId="1">Issues!$A$1:$E$66</definedName>
    <definedName name="_xlnm.Print_Area" localSheetId="0">Resources!$A$1:$D$76</definedName>
    <definedName name="Year">OFFSET(Codes!$C$1:$C$35,1,0,COUNTA(Codes!$C:$C)-1,1)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C2" i="1" l="1"/>
  <c r="B1" i="4" s="1"/>
  <c r="D75" i="1" l="1"/>
</calcChain>
</file>

<file path=xl/sharedStrings.xml><?xml version="1.0" encoding="utf-8"?>
<sst xmlns="http://schemas.openxmlformats.org/spreadsheetml/2006/main" count="240" uniqueCount="162">
  <si>
    <t>ED Type</t>
  </si>
  <si>
    <t>Yes/No</t>
  </si>
  <si>
    <t>Paediatrics</t>
  </si>
  <si>
    <t>On-call EM consultant 24/7</t>
  </si>
  <si>
    <t>Is this ED a receiving unit for patients who have bypassed another ED?</t>
  </si>
  <si>
    <t>Medical Staffing WTE</t>
  </si>
  <si>
    <t>Permanent consultants (in post)</t>
  </si>
  <si>
    <t>Locum/temporary consultants (in post)</t>
  </si>
  <si>
    <t>Associate Specialist or other Permanent staff</t>
  </si>
  <si>
    <t>SHO</t>
  </si>
  <si>
    <t>Interns</t>
  </si>
  <si>
    <t>Nursing Roles WTE</t>
  </si>
  <si>
    <t>CNM III (funded)</t>
  </si>
  <si>
    <t>CNM III (in post)</t>
  </si>
  <si>
    <t>CNM II (funded)</t>
  </si>
  <si>
    <t>CNM II (in post)</t>
  </si>
  <si>
    <t>CNM I (funded)</t>
  </si>
  <si>
    <t>CNM I (in post)</t>
  </si>
  <si>
    <t>Staff Nurses (funded)</t>
  </si>
  <si>
    <t>Staff Nurses (in post)</t>
  </si>
  <si>
    <t>ANPs: Non-life/limb threatening, RAT, Chest Pain (funded)</t>
  </si>
  <si>
    <t>ANPs: Non-life/limb threatening, RAT, Chest Pain (in post)</t>
  </si>
  <si>
    <t>Clinical Nurse Specialist</t>
  </si>
  <si>
    <t>GP Liaison/ Patient Liaison/ Other</t>
  </si>
  <si>
    <t>Other Staff - Reception</t>
  </si>
  <si>
    <t>Other Staff - Ward Clerk</t>
  </si>
  <si>
    <t>24/7 Cover on ED Reception</t>
  </si>
  <si>
    <t>ED Design</t>
  </si>
  <si>
    <t>Ambulatory Assessment Bays</t>
  </si>
  <si>
    <t>Resuscitation Bays</t>
  </si>
  <si>
    <t>Hospital Structures</t>
  </si>
  <si>
    <t>CT Availability</t>
  </si>
  <si>
    <t>May</t>
  </si>
  <si>
    <t>Wexford General Hospital</t>
  </si>
  <si>
    <t>South Tipperary General Hospital</t>
  </si>
  <si>
    <t>Sligo University Hospital</t>
  </si>
  <si>
    <t>Portiuncula University Hospital</t>
  </si>
  <si>
    <t>Our Lady's Hospital Navan</t>
  </si>
  <si>
    <t>Naas General Hospital</t>
  </si>
  <si>
    <t>December</t>
  </si>
  <si>
    <t>November</t>
  </si>
  <si>
    <t>October</t>
  </si>
  <si>
    <t>Mayo University Hospital</t>
  </si>
  <si>
    <t>September</t>
  </si>
  <si>
    <t>Mater Misericordiae University Hospital</t>
  </si>
  <si>
    <t>August</t>
  </si>
  <si>
    <t>July</t>
  </si>
  <si>
    <t>Letterkenny University Hospital</t>
  </si>
  <si>
    <t>June</t>
  </si>
  <si>
    <t>Galway University Hospitals</t>
  </si>
  <si>
    <t>Cork University Hospital</t>
  </si>
  <si>
    <t>April</t>
  </si>
  <si>
    <t>March</t>
  </si>
  <si>
    <t>Cavan General Hospital</t>
  </si>
  <si>
    <t>February</t>
  </si>
  <si>
    <t>Beaumont Hospital</t>
  </si>
  <si>
    <t>January</t>
  </si>
  <si>
    <t>Hospital</t>
  </si>
  <si>
    <t>Year</t>
  </si>
  <si>
    <t>Month</t>
  </si>
  <si>
    <t>Day (31)</t>
  </si>
  <si>
    <t>Yes</t>
  </si>
  <si>
    <t>No</t>
  </si>
  <si>
    <t>Working Day + OOH Service</t>
  </si>
  <si>
    <t>Working Day</t>
  </si>
  <si>
    <t>WorkingDay</t>
  </si>
  <si>
    <t>Adult (16 years and over)</t>
  </si>
  <si>
    <t>Are there protocols in place to bypass this ED?</t>
  </si>
  <si>
    <t>Connolly Hospital</t>
  </si>
  <si>
    <t>Mercy University Hospital</t>
  </si>
  <si>
    <t>MRH Mullingar</t>
  </si>
  <si>
    <t>MRH Portlaoise</t>
  </si>
  <si>
    <t>MRH Tullamore</t>
  </si>
  <si>
    <t>National Children's Hospital at Tallaght University Hospital</t>
  </si>
  <si>
    <t>Our Lady of Lourdes Hospital</t>
  </si>
  <si>
    <t>Our Lady's Children's Hospital, Crumlin</t>
  </si>
  <si>
    <t>St. Columcille's Hospital</t>
  </si>
  <si>
    <t>St. Luke's General Hospital Kilkenny</t>
  </si>
  <si>
    <t>St. Michael's Hospital</t>
  </si>
  <si>
    <t>Tallaght University Hospital</t>
  </si>
  <si>
    <t>Temple Street Children’s University Hospital</t>
  </si>
  <si>
    <t>UH Kerry</t>
  </si>
  <si>
    <t>UH Limerick</t>
  </si>
  <si>
    <t>UH Waterford</t>
  </si>
  <si>
    <t>Category</t>
  </si>
  <si>
    <t>Resource Template Year</t>
  </si>
  <si>
    <t>Resource Template Month</t>
  </si>
  <si>
    <t>Resource Template Date</t>
  </si>
  <si>
    <t>Date/Time Stamp</t>
  </si>
  <si>
    <t>Comment (Free Text)</t>
  </si>
  <si>
    <t>ICT Issues</t>
  </si>
  <si>
    <t>Other</t>
  </si>
  <si>
    <t>Resource Date (automatic)</t>
  </si>
  <si>
    <t>Date</t>
  </si>
  <si>
    <t>HCA</t>
  </si>
  <si>
    <t>Portering</t>
  </si>
  <si>
    <t>Close Date &amp; Time</t>
  </si>
  <si>
    <t>Open Date &amp; Time</t>
  </si>
  <si>
    <t>Support Roles</t>
  </si>
  <si>
    <t>MSK, FIT Team Physio</t>
  </si>
  <si>
    <t>Clinical Pharmacy</t>
  </si>
  <si>
    <t>HSCPs Clinical Physio Ther</t>
  </si>
  <si>
    <t xml:space="preserve">1st Contact Physio </t>
  </si>
  <si>
    <t># Patients in attendance in ED on a day</t>
  </si>
  <si>
    <t>Complexity of patients</t>
  </si>
  <si>
    <t>Access to cubicles</t>
  </si>
  <si>
    <t>Lack of Staff</t>
  </si>
  <si>
    <t>Access to Services</t>
  </si>
  <si>
    <t>Hospital Access</t>
  </si>
  <si>
    <t>Occupational Therapist</t>
  </si>
  <si>
    <t>Transport Issues</t>
  </si>
  <si>
    <t>EDAP - Issues Log</t>
  </si>
  <si>
    <t>Issue</t>
  </si>
  <si>
    <t>Select from dropdown list where available
otherwise enter number</t>
  </si>
  <si>
    <t>Hospital:</t>
  </si>
  <si>
    <t>Hospital Prov ID</t>
  </si>
  <si>
    <t>St. James's Hospital</t>
  </si>
  <si>
    <t>St. Vincent's University Hospital</t>
  </si>
  <si>
    <t>Specialist Registrar</t>
  </si>
  <si>
    <t>Clinical Skills Facilitator</t>
  </si>
  <si>
    <t>Play Therapists</t>
  </si>
  <si>
    <t>MRI on site</t>
  </si>
  <si>
    <t>MRI availability</t>
  </si>
  <si>
    <t>Dedicated ED CT</t>
  </si>
  <si>
    <t>Multi Task Attendants</t>
  </si>
  <si>
    <t>Secretarial support to Consultant/CNM3</t>
  </si>
  <si>
    <t>Musculoskeletal</t>
  </si>
  <si>
    <t>Social Worker dedicated to the ED dept</t>
  </si>
  <si>
    <t>ED Cubicles</t>
  </si>
  <si>
    <t>Procedure Rooms</t>
  </si>
  <si>
    <t>Specialised Areas</t>
  </si>
  <si>
    <t>Funded complement of consultants in emergency medicine</t>
  </si>
  <si>
    <t>Non-Permanent Middle Grade (Non SpR)</t>
  </si>
  <si>
    <t>5/7 service</t>
  </si>
  <si>
    <t>7/7 service</t>
  </si>
  <si>
    <t>Support Roles WTE</t>
  </si>
  <si>
    <t>HSCPs Clinical Physio Ther WTE</t>
  </si>
  <si>
    <t>ED-CDU/Equivalent Beds</t>
  </si>
  <si>
    <r>
      <t>Trauma</t>
    </r>
    <r>
      <rPr>
        <sz val="11"/>
        <color theme="9" tint="0.79998168889431442"/>
        <rFont val="Calibri"/>
        <family val="2"/>
        <scheme val="minor"/>
      </rPr>
      <t xml:space="preserve"> (Bypass)</t>
    </r>
  </si>
  <si>
    <r>
      <t>Stroke</t>
    </r>
    <r>
      <rPr>
        <sz val="11"/>
        <color theme="9" tint="0.79998168889431442"/>
        <rFont val="Calibri"/>
        <family val="2"/>
        <scheme val="minor"/>
      </rPr>
      <t xml:space="preserve"> (Bypass)</t>
    </r>
  </si>
  <si>
    <r>
      <t>STEMI</t>
    </r>
    <r>
      <rPr>
        <sz val="11"/>
        <color theme="9" tint="0.79998168889431442"/>
        <rFont val="Calibri"/>
        <family val="2"/>
        <scheme val="minor"/>
      </rPr>
      <t xml:space="preserve"> (Bypass)</t>
    </r>
  </si>
  <si>
    <r>
      <t xml:space="preserve">Hip Fracture </t>
    </r>
    <r>
      <rPr>
        <sz val="11"/>
        <color theme="9" tint="0.79998168889431442"/>
        <rFont val="Calibri"/>
        <family val="2"/>
        <scheme val="minor"/>
      </rPr>
      <t>(Bypass)</t>
    </r>
  </si>
  <si>
    <r>
      <t>Trauma</t>
    </r>
    <r>
      <rPr>
        <sz val="11"/>
        <color theme="9" tint="0.79998168889431442"/>
        <rFont val="Calibri"/>
        <family val="2"/>
        <scheme val="minor"/>
      </rPr>
      <t xml:space="preserve"> (Receiving)</t>
    </r>
  </si>
  <si>
    <r>
      <t>Stroke</t>
    </r>
    <r>
      <rPr>
        <sz val="11"/>
        <color theme="9" tint="0.79998168889431442"/>
        <rFont val="Calibri"/>
        <family val="2"/>
        <scheme val="minor"/>
      </rPr>
      <t xml:space="preserve"> (Receiving)</t>
    </r>
  </si>
  <si>
    <r>
      <t>STEMI</t>
    </r>
    <r>
      <rPr>
        <sz val="11"/>
        <color theme="9" tint="0.79998168889431442"/>
        <rFont val="Calibri"/>
        <family val="2"/>
        <scheme val="minor"/>
      </rPr>
      <t xml:space="preserve"> (Receiving)</t>
    </r>
  </si>
  <si>
    <r>
      <t>Hip Fracture</t>
    </r>
    <r>
      <rPr>
        <sz val="11"/>
        <color theme="9" tint="0.79998168889431442"/>
        <rFont val="Calibri"/>
        <family val="2"/>
        <scheme val="minor"/>
      </rPr>
      <t xml:space="preserve"> (Receiving)</t>
    </r>
  </si>
  <si>
    <t>Beds</t>
  </si>
  <si>
    <t>ICU Beds</t>
  </si>
  <si>
    <t>HDU Beds</t>
  </si>
  <si>
    <t>CCU Beds</t>
  </si>
  <si>
    <t>Major incident</t>
  </si>
  <si>
    <t>Category - Ingress</t>
  </si>
  <si>
    <t>Category - Throughput</t>
  </si>
  <si>
    <t>Category - Egress</t>
  </si>
  <si>
    <t xml:space="preserve">Template Version </t>
  </si>
  <si>
    <t>Template Version (automatic)</t>
  </si>
  <si>
    <t>Input</t>
  </si>
  <si>
    <t>Throughput Processes</t>
  </si>
  <si>
    <t>Egress</t>
  </si>
  <si>
    <t>National event (local impact)</t>
  </si>
  <si>
    <t>V6.0</t>
  </si>
  <si>
    <t>EDAP - Resources (Version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</si>
</sst>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[$-F800]dddd\,\ mmmm\ dd\,\ yyyy"/>
    <numFmt numFmtId="165" formatCode="_(* #,##0.00_);_(* \(#,##0.00\);_(* &quot;-&quot;??_);_(@_)"/>
    <numFmt numFmtId="166" formatCode="#,###;[Red]\(#,###\)"/>
  </numFmts>
  <fonts count="53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Tahoma"/>
      <family val="2"/>
    </font>
    <font>
      <b/>
      <sz val="12"/>
      <color theme="0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2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7" tint="0.59999389629810485"/>
      <name val="Calibri"/>
      <family val="2"/>
      <scheme val="minor"/>
    </font>
    <font>
      <b/>
      <sz val="14"/>
      <color theme="0"/>
      <name val="Tahoma"/>
      <family val="2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rgb="FFFFFF66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34"/>
      </patternFill>
    </fill>
    <fill>
      <patternFill patternType="solid">
        <fgColor indexed="45"/>
      </patternFill>
    </fill>
    <fill>
      <patternFill patternType="solid">
        <fgColor indexed="3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4">
    <xf numFmtId="0" fontId="0" fillId="0" borderId="0"/>
    <xf numFmtId="0" fontId="4" fillId="0" borderId="0"/>
    <xf numFmtId="0" fontId="12" fillId="0" borderId="0"/>
    <xf numFmtId="0" fontId="12" fillId="0" borderId="0"/>
    <xf numFmtId="0" fontId="11" fillId="0" borderId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1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19" borderId="0" applyNumberFormat="0" applyBorder="0" applyAlignment="0" applyProtection="0"/>
    <xf numFmtId="0" fontId="16" fillId="29" borderId="0" applyNumberFormat="0" applyBorder="0" applyAlignment="0" applyProtection="0"/>
    <xf numFmtId="0" fontId="16" fillId="21" borderId="0" applyNumberFormat="0" applyBorder="0" applyAlignment="0" applyProtection="0"/>
    <xf numFmtId="0" fontId="16" fillId="3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31" borderId="0" applyNumberFormat="0" applyBorder="0" applyAlignment="0" applyProtection="0"/>
    <xf numFmtId="0" fontId="16" fillId="28" borderId="0" applyNumberFormat="0" applyBorder="0" applyAlignment="0" applyProtection="0"/>
    <xf numFmtId="0" fontId="16" fillId="19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19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19" borderId="0" applyNumberFormat="0" applyBorder="0" applyAlignment="0" applyProtection="0"/>
    <xf numFmtId="0" fontId="17" fillId="36" borderId="0" applyNumberFormat="0" applyBorder="0" applyAlignment="0" applyProtection="0"/>
    <xf numFmtId="0" fontId="17" fillId="27" borderId="0" applyNumberFormat="0" applyBorder="0" applyAlignment="0" applyProtection="0"/>
    <xf numFmtId="0" fontId="17" fillId="37" borderId="0" applyNumberFormat="0" applyBorder="0" applyAlignment="0" applyProtection="0"/>
    <xf numFmtId="0" fontId="17" fillId="35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4" borderId="0" applyNumberFormat="0" applyBorder="0" applyAlignment="0" applyProtection="0"/>
    <xf numFmtId="0" fontId="17" fillId="4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31" borderId="5" applyNumberFormat="0" applyAlignment="0" applyProtection="0"/>
    <xf numFmtId="0" fontId="20" fillId="25" borderId="5" applyNumberFormat="0" applyAlignment="0" applyProtection="0"/>
    <xf numFmtId="0" fontId="21" fillId="42" borderId="6" applyNumberFormat="0" applyAlignment="0" applyProtection="0"/>
    <xf numFmtId="0" fontId="21" fillId="42" borderId="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7" borderId="5" applyNumberFormat="0" applyAlignment="0" applyProtection="0"/>
    <xf numFmtId="0" fontId="30" fillId="27" borderId="5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166" fontId="12" fillId="0" borderId="0" applyFill="0" applyBorder="0" applyProtection="0">
      <alignment vertical="center"/>
    </xf>
    <xf numFmtId="166" fontId="12" fillId="0" borderId="0" applyFill="0" applyBorder="0" applyProtection="0">
      <alignment vertical="center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23" borderId="14" applyNumberFormat="0" applyFont="0" applyAlignment="0" applyProtection="0"/>
    <xf numFmtId="0" fontId="12" fillId="33" borderId="14" applyNumberFormat="0" applyFont="0" applyAlignment="0" applyProtection="0"/>
    <xf numFmtId="0" fontId="33" fillId="31" borderId="15" applyNumberFormat="0" applyAlignment="0" applyProtection="0"/>
    <xf numFmtId="0" fontId="33" fillId="25" borderId="15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15" fillId="17" borderId="15" applyNumberFormat="0" applyProtection="0">
      <alignment vertical="center"/>
    </xf>
    <xf numFmtId="4" fontId="34" fillId="17" borderId="15" applyNumberFormat="0" applyProtection="0">
      <alignment vertical="center"/>
    </xf>
    <xf numFmtId="4" fontId="15" fillId="17" borderId="15" applyNumberFormat="0" applyProtection="0">
      <alignment horizontal="left" vertical="center" indent="1"/>
    </xf>
    <xf numFmtId="4" fontId="15" fillId="17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4" fontId="15" fillId="44" borderId="15" applyNumberFormat="0" applyProtection="0">
      <alignment horizontal="right" vertical="center"/>
    </xf>
    <xf numFmtId="4" fontId="15" fillId="45" borderId="15" applyNumberFormat="0" applyProtection="0">
      <alignment horizontal="right" vertical="center"/>
    </xf>
    <xf numFmtId="4" fontId="15" fillId="46" borderId="15" applyNumberFormat="0" applyProtection="0">
      <alignment horizontal="right" vertical="center"/>
    </xf>
    <xf numFmtId="4" fontId="15" fillId="47" borderId="15" applyNumberFormat="0" applyProtection="0">
      <alignment horizontal="right" vertical="center"/>
    </xf>
    <xf numFmtId="4" fontId="15" fillId="48" borderId="15" applyNumberFormat="0" applyProtection="0">
      <alignment horizontal="right" vertical="center"/>
    </xf>
    <xf numFmtId="4" fontId="15" fillId="49" borderId="15" applyNumberFormat="0" applyProtection="0">
      <alignment horizontal="right" vertical="center"/>
    </xf>
    <xf numFmtId="4" fontId="15" fillId="50" borderId="15" applyNumberFormat="0" applyProtection="0">
      <alignment horizontal="right" vertical="center"/>
    </xf>
    <xf numFmtId="4" fontId="15" fillId="51" borderId="15" applyNumberFormat="0" applyProtection="0">
      <alignment horizontal="right" vertical="center"/>
    </xf>
    <xf numFmtId="4" fontId="15" fillId="52" borderId="15" applyNumberFormat="0" applyProtection="0">
      <alignment horizontal="right" vertical="center"/>
    </xf>
    <xf numFmtId="4" fontId="14" fillId="53" borderId="15" applyNumberFormat="0" applyProtection="0">
      <alignment horizontal="left" vertical="center" indent="1"/>
    </xf>
    <xf numFmtId="4" fontId="15" fillId="54" borderId="16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4" fontId="35" fillId="55" borderId="0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4" fontId="15" fillId="54" borderId="15" applyNumberFormat="0" applyProtection="0">
      <alignment horizontal="left" vertical="center" indent="1"/>
    </xf>
    <xf numFmtId="4" fontId="15" fillId="54" borderId="15" applyNumberFormat="0" applyProtection="0">
      <alignment horizontal="left" vertical="center" indent="1"/>
    </xf>
    <xf numFmtId="4" fontId="15" fillId="56" borderId="15" applyNumberFormat="0" applyProtection="0">
      <alignment horizontal="left" vertical="center" indent="1"/>
    </xf>
    <xf numFmtId="4" fontId="15" fillId="56" borderId="15" applyNumberFormat="0" applyProtection="0">
      <alignment horizontal="left" vertical="center" indent="1"/>
    </xf>
    <xf numFmtId="0" fontId="12" fillId="56" borderId="15" applyNumberFormat="0" applyProtection="0">
      <alignment horizontal="left" vertical="center" indent="1"/>
    </xf>
    <xf numFmtId="0" fontId="12" fillId="56" borderId="15" applyNumberFormat="0" applyProtection="0">
      <alignment horizontal="left" vertical="center" indent="1"/>
    </xf>
    <xf numFmtId="0" fontId="12" fillId="56" borderId="15" applyNumberFormat="0" applyProtection="0">
      <alignment horizontal="left" vertical="center" indent="1"/>
    </xf>
    <xf numFmtId="0" fontId="12" fillId="56" borderId="15" applyNumberFormat="0" applyProtection="0">
      <alignment horizontal="left" vertical="center" indent="1"/>
    </xf>
    <xf numFmtId="0" fontId="12" fillId="57" borderId="15" applyNumberFormat="0" applyProtection="0">
      <alignment horizontal="left" vertical="center" indent="1"/>
    </xf>
    <xf numFmtId="0" fontId="12" fillId="57" borderId="15" applyNumberFormat="0" applyProtection="0">
      <alignment horizontal="left" vertical="center" indent="1"/>
    </xf>
    <xf numFmtId="0" fontId="12" fillId="57" borderId="15" applyNumberFormat="0" applyProtection="0">
      <alignment horizontal="left" vertical="center" indent="1"/>
    </xf>
    <xf numFmtId="0" fontId="12" fillId="57" borderId="15" applyNumberFormat="0" applyProtection="0">
      <alignment horizontal="left" vertical="center" indent="1"/>
    </xf>
    <xf numFmtId="0" fontId="12" fillId="16" borderId="15" applyNumberFormat="0" applyProtection="0">
      <alignment horizontal="left" vertical="center" indent="1"/>
    </xf>
    <xf numFmtId="0" fontId="12" fillId="16" borderId="15" applyNumberFormat="0" applyProtection="0">
      <alignment horizontal="left" vertical="center" indent="1"/>
    </xf>
    <xf numFmtId="0" fontId="12" fillId="16" borderId="15" applyNumberFormat="0" applyProtection="0">
      <alignment horizontal="left" vertical="center" indent="1"/>
    </xf>
    <xf numFmtId="0" fontId="12" fillId="16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4" fontId="15" fillId="58" borderId="15" applyNumberFormat="0" applyProtection="0">
      <alignment vertical="center"/>
    </xf>
    <xf numFmtId="4" fontId="34" fillId="58" borderId="15" applyNumberFormat="0" applyProtection="0">
      <alignment vertical="center"/>
    </xf>
    <xf numFmtId="4" fontId="15" fillId="58" borderId="15" applyNumberFormat="0" applyProtection="0">
      <alignment horizontal="left" vertical="center" indent="1"/>
    </xf>
    <xf numFmtId="4" fontId="15" fillId="58" borderId="15" applyNumberFormat="0" applyProtection="0">
      <alignment horizontal="left" vertical="center" indent="1"/>
    </xf>
    <xf numFmtId="4" fontId="15" fillId="54" borderId="15" applyNumberFormat="0" applyProtection="0">
      <alignment horizontal="right" vertical="center"/>
    </xf>
    <xf numFmtId="4" fontId="34" fillId="54" borderId="15" applyNumberFormat="0" applyProtection="0">
      <alignment horizontal="right" vertical="center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12" fillId="43" borderId="15" applyNumberFormat="0" applyProtection="0">
      <alignment horizontal="left" vertical="center" indent="1"/>
    </xf>
    <xf numFmtId="0" fontId="36" fillId="0" borderId="0"/>
    <xf numFmtId="0" fontId="36" fillId="0" borderId="0"/>
    <xf numFmtId="4" fontId="37" fillId="54" borderId="15" applyNumberFormat="0" applyProtection="0">
      <alignment horizontal="right" vertical="center"/>
    </xf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58">
    <xf numFmtId="0" fontId="0" fillId="0" borderId="0" xfId="0"/>
    <xf numFmtId="49" fontId="0" fillId="0" borderId="0" xfId="0" applyNumberForma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4" borderId="1" xfId="0" applyNumberFormat="1" applyFill="1" applyBorder="1" applyAlignment="1" applyProtection="1">
      <alignment horizontal="left" vertical="top"/>
      <protection hidden="1"/>
    </xf>
    <xf numFmtId="1" fontId="1" fillId="4" borderId="1" xfId="0" applyNumberFormat="1" applyFont="1" applyFill="1" applyBorder="1" applyAlignment="1" applyProtection="1">
      <alignment horizontal="left" vertical="top" wrapText="1"/>
      <protection hidden="1"/>
    </xf>
    <xf numFmtId="49" fontId="0" fillId="4" borderId="1" xfId="0" applyNumberFormat="1" applyFill="1" applyBorder="1" applyAlignment="1" applyProtection="1">
      <alignment horizontal="left" vertical="top"/>
      <protection hidden="1"/>
    </xf>
    <xf numFmtId="49" fontId="3" fillId="0" borderId="0" xfId="0" applyNumberFormat="1" applyFont="1" applyAlignment="1" applyProtection="1">
      <alignment horizontal="left" vertical="top"/>
      <protection hidden="1"/>
    </xf>
    <xf numFmtId="164" fontId="2" fillId="6" borderId="1" xfId="0" applyNumberFormat="1" applyFont="1" applyFill="1" applyBorder="1" applyAlignment="1" applyProtection="1">
      <alignment horizontal="left" vertical="top" wrapText="1"/>
      <protection hidden="1"/>
    </xf>
    <xf numFmtId="49" fontId="9" fillId="0" borderId="0" xfId="0" applyNumberFormat="1" applyFont="1" applyAlignment="1" applyProtection="1">
      <alignment horizontal="left" vertical="top"/>
      <protection hidden="1"/>
    </xf>
    <xf numFmtId="49" fontId="0" fillId="0" borderId="0" xfId="0" applyNumberFormat="1" applyBorder="1" applyAlignment="1" applyProtection="1">
      <alignment horizontal="left" vertical="top"/>
      <protection hidden="1"/>
    </xf>
    <xf numFmtId="0" fontId="0" fillId="0" borderId="0" xfId="0" applyProtection="1"/>
    <xf numFmtId="0" fontId="0" fillId="10" borderId="1" xfId="0" applyFill="1" applyBorder="1" applyProtection="1"/>
    <xf numFmtId="0" fontId="0" fillId="0" borderId="0" xfId="0" applyBorder="1" applyProtection="1"/>
    <xf numFmtId="0" fontId="0" fillId="12" borderId="1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13" borderId="1" xfId="0" applyFill="1" applyBorder="1" applyAlignment="1" applyProtection="1">
      <alignment vertical="center" wrapText="1"/>
    </xf>
    <xf numFmtId="0" fontId="0" fillId="8" borderId="0" xfId="0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0" fontId="0" fillId="14" borderId="1" xfId="0" applyFill="1" applyBorder="1" applyProtection="1"/>
    <xf numFmtId="0" fontId="0" fillId="15" borderId="1" xfId="0" applyFill="1" applyBorder="1" applyProtection="1"/>
    <xf numFmtId="0" fontId="0" fillId="0" borderId="0" xfId="0" applyAlignment="1" applyProtection="1">
      <alignment horizontal="center"/>
    </xf>
    <xf numFmtId="0" fontId="0" fillId="5" borderId="1" xfId="0" applyFill="1" applyBorder="1" applyAlignment="1" applyProtection="1">
      <alignment wrapText="1"/>
    </xf>
    <xf numFmtId="0" fontId="0" fillId="5" borderId="1" xfId="0" applyFont="1" applyFill="1" applyBorder="1" applyAlignment="1" applyProtection="1">
      <alignment wrapText="1"/>
    </xf>
    <xf numFmtId="0" fontId="0" fillId="5" borderId="1" xfId="0" applyFill="1" applyBorder="1" applyProtection="1"/>
    <xf numFmtId="0" fontId="10" fillId="5" borderId="1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0" fillId="0" borderId="1" xfId="0" applyBorder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22" fontId="0" fillId="0" borderId="0" xfId="0" applyNumberFormat="1" applyProtection="1"/>
    <xf numFmtId="22" fontId="13" fillId="0" borderId="20" xfId="0" applyNumberFormat="1" applyFont="1" applyBorder="1" applyProtection="1">
      <protection locked="0"/>
    </xf>
    <xf numFmtId="0" fontId="0" fillId="9" borderId="19" xfId="0" applyFont="1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9" borderId="1" xfId="0" applyFont="1" applyFill="1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9" fillId="0" borderId="23" xfId="0" applyFont="1" applyBorder="1" applyAlignment="1" applyProtection="1">
      <alignment wrapText="1"/>
      <protection locked="0"/>
    </xf>
    <xf numFmtId="0" fontId="0" fillId="9" borderId="25" xfId="0" applyFont="1" applyFill="1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0" fontId="0" fillId="10" borderId="28" xfId="0" applyFill="1" applyBorder="1" applyProtection="1"/>
    <xf numFmtId="4" fontId="0" fillId="11" borderId="29" xfId="0" applyNumberFormat="1" applyFill="1" applyBorder="1" applyAlignment="1" applyProtection="1">
      <alignment horizontal="right"/>
      <protection locked="0"/>
    </xf>
    <xf numFmtId="4" fontId="0" fillId="11" borderId="23" xfId="0" applyNumberFormat="1" applyFill="1" applyBorder="1" applyAlignment="1" applyProtection="1">
      <alignment horizontal="right"/>
      <protection locked="0"/>
    </xf>
    <xf numFmtId="4" fontId="0" fillId="11" borderId="26" xfId="0" applyNumberFormat="1" applyFill="1" applyBorder="1" applyAlignment="1" applyProtection="1">
      <alignment horizontal="right"/>
      <protection locked="0"/>
    </xf>
    <xf numFmtId="0" fontId="0" fillId="12" borderId="28" xfId="0" applyFill="1" applyBorder="1" applyProtection="1"/>
    <xf numFmtId="4" fontId="0" fillId="12" borderId="29" xfId="0" applyNumberFormat="1" applyFill="1" applyBorder="1" applyAlignment="1" applyProtection="1">
      <alignment horizontal="right"/>
      <protection locked="0"/>
    </xf>
    <xf numFmtId="4" fontId="0" fillId="12" borderId="23" xfId="0" applyNumberFormat="1" applyFill="1" applyBorder="1" applyAlignment="1" applyProtection="1">
      <alignment horizontal="right"/>
      <protection locked="0"/>
    </xf>
    <xf numFmtId="0" fontId="0" fillId="13" borderId="28" xfId="0" applyFill="1" applyBorder="1" applyProtection="1"/>
    <xf numFmtId="4" fontId="0" fillId="13" borderId="29" xfId="0" applyNumberFormat="1" applyFill="1" applyBorder="1" applyAlignment="1" applyProtection="1">
      <alignment horizontal="right"/>
      <protection locked="0"/>
    </xf>
    <xf numFmtId="4" fontId="0" fillId="13" borderId="23" xfId="0" applyNumberFormat="1" applyFill="1" applyBorder="1" applyAlignment="1" applyProtection="1">
      <alignment horizontal="right"/>
      <protection locked="0"/>
    </xf>
    <xf numFmtId="0" fontId="0" fillId="14" borderId="28" xfId="0" applyFill="1" applyBorder="1" applyProtection="1"/>
    <xf numFmtId="4" fontId="0" fillId="14" borderId="29" xfId="0" applyNumberFormat="1" applyFill="1" applyBorder="1" applyAlignment="1" applyProtection="1">
      <alignment horizontal="right"/>
      <protection locked="0"/>
    </xf>
    <xf numFmtId="4" fontId="0" fillId="14" borderId="23" xfId="0" applyNumberFormat="1" applyFill="1" applyBorder="1" applyAlignment="1" applyProtection="1">
      <alignment horizontal="right"/>
      <protection locked="0"/>
    </xf>
    <xf numFmtId="0" fontId="0" fillId="14" borderId="25" xfId="0" applyFill="1" applyBorder="1" applyProtection="1"/>
    <xf numFmtId="0" fontId="0" fillId="15" borderId="27" xfId="0" applyFill="1" applyBorder="1" applyAlignment="1" applyProtection="1">
      <alignment vertical="center" wrapText="1"/>
    </xf>
    <xf numFmtId="0" fontId="0" fillId="15" borderId="28" xfId="0" applyFill="1" applyBorder="1" applyProtection="1"/>
    <xf numFmtId="0" fontId="0" fillId="15" borderId="29" xfId="0" applyFill="1" applyBorder="1" applyAlignment="1" applyProtection="1">
      <alignment horizontal="center"/>
      <protection locked="0"/>
    </xf>
    <xf numFmtId="0" fontId="0" fillId="15" borderId="22" xfId="0" applyFill="1" applyBorder="1" applyAlignment="1" applyProtection="1">
      <alignment vertical="center" wrapText="1"/>
    </xf>
    <xf numFmtId="0" fontId="0" fillId="15" borderId="23" xfId="0" applyFill="1" applyBorder="1" applyAlignment="1" applyProtection="1">
      <alignment horizontal="center"/>
      <protection locked="0"/>
    </xf>
    <xf numFmtId="0" fontId="0" fillId="10" borderId="30" xfId="0" applyFill="1" applyBorder="1" applyProtection="1"/>
    <xf numFmtId="0" fontId="0" fillId="10" borderId="31" xfId="0" applyFill="1" applyBorder="1" applyProtection="1"/>
    <xf numFmtId="0" fontId="0" fillId="10" borderId="32" xfId="0" applyFill="1" applyBorder="1" applyProtection="1"/>
    <xf numFmtId="0" fontId="0" fillId="11" borderId="30" xfId="0" applyFill="1" applyBorder="1" applyProtection="1"/>
    <xf numFmtId="0" fontId="0" fillId="11" borderId="31" xfId="0" applyFill="1" applyBorder="1" applyProtection="1"/>
    <xf numFmtId="0" fontId="0" fillId="11" borderId="32" xfId="0" applyFill="1" applyBorder="1" applyProtection="1"/>
    <xf numFmtId="0" fontId="0" fillId="12" borderId="30" xfId="0" applyFill="1" applyBorder="1" applyProtection="1"/>
    <xf numFmtId="0" fontId="0" fillId="12" borderId="31" xfId="0" applyFill="1" applyBorder="1" applyProtection="1"/>
    <xf numFmtId="0" fontId="0" fillId="13" borderId="30" xfId="0" applyFill="1" applyBorder="1" applyProtection="1"/>
    <xf numFmtId="0" fontId="0" fillId="13" borderId="31" xfId="0" applyFill="1" applyBorder="1" applyAlignment="1" applyProtection="1">
      <alignment vertical="center" wrapText="1"/>
    </xf>
    <xf numFmtId="0" fontId="0" fillId="14" borderId="30" xfId="0" applyFill="1" applyBorder="1" applyProtection="1"/>
    <xf numFmtId="0" fontId="0" fillId="14" borderId="31" xfId="0" applyFill="1" applyBorder="1" applyProtection="1"/>
    <xf numFmtId="0" fontId="0" fillId="15" borderId="30" xfId="0" applyFill="1" applyBorder="1" applyProtection="1"/>
    <xf numFmtId="0" fontId="0" fillId="15" borderId="31" xfId="0" applyFill="1" applyBorder="1" applyProtection="1"/>
    <xf numFmtId="0" fontId="0" fillId="4" borderId="0" xfId="0" applyNumberFormat="1" applyFill="1" applyBorder="1" applyAlignment="1" applyProtection="1">
      <alignment horizontal="left" vertical="top"/>
      <protection hidden="1"/>
    </xf>
    <xf numFmtId="0" fontId="6" fillId="3" borderId="33" xfId="0" applyFont="1" applyFill="1" applyBorder="1" applyAlignment="1" applyProtection="1">
      <alignment horizontal="center" vertical="center" wrapText="1"/>
    </xf>
    <xf numFmtId="49" fontId="0" fillId="5" borderId="1" xfId="0" applyNumberFormat="1" applyFill="1" applyBorder="1" applyAlignment="1" applyProtection="1">
      <alignment wrapText="1"/>
    </xf>
    <xf numFmtId="0" fontId="0" fillId="14" borderId="19" xfId="0" applyFill="1" applyBorder="1" applyProtection="1"/>
    <xf numFmtId="0" fontId="0" fillId="14" borderId="34" xfId="0" applyFill="1" applyBorder="1" applyProtection="1"/>
    <xf numFmtId="4" fontId="0" fillId="14" borderId="21" xfId="0" applyNumberFormat="1" applyFill="1" applyBorder="1" applyAlignment="1" applyProtection="1">
      <alignment horizontal="right"/>
      <protection locked="0"/>
    </xf>
    <xf numFmtId="0" fontId="13" fillId="10" borderId="1" xfId="0" applyFont="1" applyFill="1" applyBorder="1" applyAlignment="1" applyProtection="1">
      <alignment horizontal="left" indent="5"/>
    </xf>
    <xf numFmtId="0" fontId="13" fillId="10" borderId="1" xfId="0" applyFont="1" applyFill="1" applyBorder="1" applyProtection="1"/>
    <xf numFmtId="0" fontId="13" fillId="11" borderId="28" xfId="0" applyFont="1" applyFill="1" applyBorder="1" applyProtection="1"/>
    <xf numFmtId="0" fontId="13" fillId="11" borderId="1" xfId="0" applyFont="1" applyFill="1" applyBorder="1" applyProtection="1"/>
    <xf numFmtId="0" fontId="13" fillId="11" borderId="25" xfId="0" applyFont="1" applyFill="1" applyBorder="1" applyProtection="1"/>
    <xf numFmtId="0" fontId="13" fillId="12" borderId="1" xfId="0" applyFont="1" applyFill="1" applyBorder="1" applyProtection="1"/>
    <xf numFmtId="0" fontId="0" fillId="13" borderId="25" xfId="0" applyFill="1" applyBorder="1" applyAlignment="1" applyProtection="1">
      <alignment vertical="center" wrapText="1"/>
    </xf>
    <xf numFmtId="0" fontId="0" fillId="13" borderId="35" xfId="0" applyFill="1" applyBorder="1" applyAlignment="1" applyProtection="1">
      <alignment vertical="center" wrapText="1"/>
    </xf>
    <xf numFmtId="4" fontId="0" fillId="13" borderId="26" xfId="0" applyNumberFormat="1" applyFill="1" applyBorder="1" applyAlignment="1" applyProtection="1">
      <alignment horizontal="right"/>
      <protection locked="0"/>
    </xf>
    <xf numFmtId="0" fontId="45" fillId="10" borderId="27" xfId="0" applyFont="1" applyFill="1" applyBorder="1" applyAlignment="1" applyProtection="1">
      <alignment horizontal="left" vertical="center"/>
    </xf>
    <xf numFmtId="0" fontId="13" fillId="0" borderId="0" xfId="0" applyFont="1" applyBorder="1" applyProtection="1"/>
    <xf numFmtId="0" fontId="45" fillId="11" borderId="27" xfId="0" applyFont="1" applyFill="1" applyBorder="1" applyAlignment="1" applyProtection="1">
      <alignment vertical="center" wrapText="1"/>
    </xf>
    <xf numFmtId="0" fontId="45" fillId="12" borderId="27" xfId="0" applyFont="1" applyFill="1" applyBorder="1" applyAlignment="1" applyProtection="1">
      <alignment vertical="center" wrapText="1"/>
    </xf>
    <xf numFmtId="0" fontId="45" fillId="13" borderId="27" xfId="0" applyFont="1" applyFill="1" applyBorder="1" applyAlignment="1" applyProtection="1">
      <alignment vertical="center" wrapText="1"/>
    </xf>
    <xf numFmtId="0" fontId="45" fillId="0" borderId="0" xfId="0" applyFont="1" applyProtection="1"/>
    <xf numFmtId="0" fontId="45" fillId="14" borderId="27" xfId="0" applyFont="1" applyFill="1" applyBorder="1" applyAlignment="1" applyProtection="1">
      <alignment vertical="center" wrapText="1"/>
    </xf>
    <xf numFmtId="0" fontId="13" fillId="0" borderId="0" xfId="0" applyFont="1" applyProtection="1"/>
    <xf numFmtId="0" fontId="45" fillId="59" borderId="27" xfId="0" applyFont="1" applyFill="1" applyBorder="1" applyAlignment="1" applyProtection="1">
      <alignment vertical="center" wrapText="1"/>
    </xf>
    <xf numFmtId="0" fontId="0" fillId="59" borderId="28" xfId="0" applyFill="1" applyBorder="1" applyProtection="1"/>
    <xf numFmtId="0" fontId="0" fillId="59" borderId="1" xfId="0" applyFill="1" applyBorder="1" applyProtection="1"/>
    <xf numFmtId="0" fontId="0" fillId="59" borderId="25" xfId="0" applyFill="1" applyBorder="1" applyProtection="1"/>
    <xf numFmtId="0" fontId="45" fillId="60" borderId="27" xfId="0" applyFont="1" applyFill="1" applyBorder="1" applyProtection="1"/>
    <xf numFmtId="0" fontId="0" fillId="60" borderId="28" xfId="0" applyFill="1" applyBorder="1" applyAlignment="1" applyProtection="1">
      <alignment vertical="center" wrapText="1"/>
    </xf>
    <xf numFmtId="0" fontId="0" fillId="60" borderId="30" xfId="0" applyFill="1" applyBorder="1" applyAlignment="1" applyProtection="1">
      <alignment vertical="center" wrapText="1"/>
    </xf>
    <xf numFmtId="4" fontId="0" fillId="60" borderId="29" xfId="0" applyNumberFormat="1" applyFill="1" applyBorder="1" applyAlignment="1" applyProtection="1">
      <alignment horizontal="right"/>
      <protection locked="0"/>
    </xf>
    <xf numFmtId="0" fontId="0" fillId="60" borderId="1" xfId="0" applyFill="1" applyBorder="1" applyAlignment="1" applyProtection="1">
      <alignment vertical="center" wrapText="1"/>
    </xf>
    <xf numFmtId="0" fontId="0" fillId="60" borderId="31" xfId="0" applyFill="1" applyBorder="1" applyAlignment="1" applyProtection="1">
      <alignment vertical="center" wrapText="1"/>
    </xf>
    <xf numFmtId="4" fontId="0" fillId="60" borderId="23" xfId="0" applyNumberFormat="1" applyFill="1" applyBorder="1" applyAlignment="1" applyProtection="1">
      <alignment horizontal="right"/>
      <protection locked="0"/>
    </xf>
    <xf numFmtId="0" fontId="43" fillId="60" borderId="1" xfId="0" applyFont="1" applyFill="1" applyBorder="1" applyProtection="1"/>
    <xf numFmtId="0" fontId="0" fillId="60" borderId="25" xfId="0" applyFill="1" applyBorder="1" applyAlignment="1" applyProtection="1">
      <alignment vertical="center" wrapText="1"/>
    </xf>
    <xf numFmtId="0" fontId="43" fillId="60" borderId="25" xfId="0" applyFont="1" applyFill="1" applyBorder="1" applyProtection="1"/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7" fillId="2" borderId="36" xfId="0" applyFont="1" applyFill="1" applyBorder="1" applyAlignment="1" applyProtection="1">
      <alignment vertical="center"/>
    </xf>
    <xf numFmtId="0" fontId="0" fillId="10" borderId="29" xfId="0" applyFill="1" applyBorder="1" applyAlignment="1" applyProtection="1">
      <alignment horizontal="center"/>
      <protection locked="0"/>
    </xf>
    <xf numFmtId="0" fontId="0" fillId="10" borderId="23" xfId="0" applyFill="1" applyBorder="1" applyAlignment="1" applyProtection="1">
      <alignment horizontal="center"/>
      <protection locked="0"/>
    </xf>
    <xf numFmtId="0" fontId="13" fillId="10" borderId="25" xfId="0" applyFont="1" applyFill="1" applyBorder="1" applyAlignment="1" applyProtection="1">
      <alignment horizontal="left" indent="5"/>
    </xf>
    <xf numFmtId="0" fontId="0" fillId="10" borderId="26" xfId="0" applyFill="1" applyBorder="1" applyAlignment="1" applyProtection="1">
      <alignment horizontal="center"/>
      <protection locked="0"/>
    </xf>
    <xf numFmtId="0" fontId="0" fillId="59" borderId="23" xfId="0" applyFill="1" applyBorder="1" applyAlignment="1" applyProtection="1">
      <alignment horizontal="right"/>
      <protection locked="0"/>
    </xf>
    <xf numFmtId="0" fontId="0" fillId="59" borderId="26" xfId="0" applyFill="1" applyBorder="1" applyAlignment="1" applyProtection="1">
      <alignment horizontal="right"/>
      <protection locked="0"/>
    </xf>
    <xf numFmtId="0" fontId="44" fillId="2" borderId="36" xfId="0" applyFont="1" applyFill="1" applyBorder="1" applyAlignment="1" applyProtection="1">
      <alignment vertical="center"/>
    </xf>
    <xf numFmtId="0" fontId="0" fillId="10" borderId="23" xfId="0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/>
    </xf>
    <xf numFmtId="0" fontId="47" fillId="10" borderId="22" xfId="0" applyFont="1" applyFill="1" applyBorder="1" applyAlignment="1" applyProtection="1">
      <alignment horizontal="left" vertical="center"/>
    </xf>
    <xf numFmtId="0" fontId="47" fillId="10" borderId="24" xfId="0" applyFont="1" applyFill="1" applyBorder="1" applyAlignment="1" applyProtection="1">
      <alignment horizontal="left" vertical="center"/>
    </xf>
    <xf numFmtId="0" fontId="48" fillId="11" borderId="22" xfId="0" applyFont="1" applyFill="1" applyBorder="1" applyAlignment="1" applyProtection="1">
      <alignment vertical="center" wrapText="1"/>
    </xf>
    <xf numFmtId="0" fontId="48" fillId="11" borderId="24" xfId="0" applyFont="1" applyFill="1" applyBorder="1" applyAlignment="1" applyProtection="1">
      <alignment vertical="center" wrapText="1"/>
    </xf>
    <xf numFmtId="0" fontId="49" fillId="12" borderId="22" xfId="0" applyFont="1" applyFill="1" applyBorder="1" applyAlignment="1" applyProtection="1">
      <alignment vertical="center" wrapText="1"/>
    </xf>
    <xf numFmtId="0" fontId="50" fillId="14" borderId="22" xfId="0" applyFont="1" applyFill="1" applyBorder="1" applyAlignment="1" applyProtection="1">
      <alignment vertical="center" wrapText="1"/>
    </xf>
    <xf numFmtId="0" fontId="50" fillId="14" borderId="24" xfId="0" applyFont="1" applyFill="1" applyBorder="1" applyAlignment="1" applyProtection="1">
      <alignment vertical="center" wrapText="1"/>
    </xf>
    <xf numFmtId="0" fontId="46" fillId="59" borderId="22" xfId="0" applyFont="1" applyFill="1" applyBorder="1" applyAlignment="1" applyProtection="1">
      <alignment vertical="center" wrapText="1"/>
    </xf>
    <xf numFmtId="0" fontId="49" fillId="12" borderId="24" xfId="0" applyFont="1" applyFill="1" applyBorder="1" applyAlignment="1" applyProtection="1">
      <alignment vertical="center" wrapText="1"/>
    </xf>
    <xf numFmtId="0" fontId="13" fillId="12" borderId="25" xfId="0" applyFont="1" applyFill="1" applyBorder="1" applyProtection="1"/>
    <xf numFmtId="0" fontId="0" fillId="12" borderId="25" xfId="0" applyFill="1" applyBorder="1" applyProtection="1"/>
    <xf numFmtId="4" fontId="0" fillId="12" borderId="26" xfId="0" applyNumberFormat="1" applyFill="1" applyBorder="1" applyAlignment="1" applyProtection="1">
      <alignment horizontal="right"/>
      <protection locked="0"/>
    </xf>
    <xf numFmtId="0" fontId="43" fillId="13" borderId="22" xfId="0" applyFont="1" applyFill="1" applyBorder="1" applyAlignment="1" applyProtection="1">
      <alignment vertical="center" wrapText="1"/>
    </xf>
    <xf numFmtId="0" fontId="43" fillId="13" borderId="24" xfId="0" applyFont="1" applyFill="1" applyBorder="1" applyAlignment="1" applyProtection="1">
      <alignment vertical="center" wrapText="1"/>
    </xf>
    <xf numFmtId="4" fontId="0" fillId="60" borderId="26" xfId="0" applyNumberFormat="1" applyFill="1" applyBorder="1" applyAlignment="1" applyProtection="1">
      <alignment horizontal="right"/>
      <protection locked="0"/>
    </xf>
    <xf numFmtId="0" fontId="0" fillId="14" borderId="37" xfId="0" applyFill="1" applyBorder="1" applyProtection="1"/>
    <xf numFmtId="4" fontId="0" fillId="14" borderId="38" xfId="0" applyNumberFormat="1" applyFill="1" applyBorder="1" applyAlignment="1" applyProtection="1">
      <alignment horizontal="right"/>
      <protection locked="0"/>
    </xf>
    <xf numFmtId="0" fontId="51" fillId="60" borderId="22" xfId="0" applyFont="1" applyFill="1" applyBorder="1" applyProtection="1"/>
    <xf numFmtId="0" fontId="51" fillId="60" borderId="24" xfId="0" applyFont="1" applyFill="1" applyBorder="1" applyProtection="1"/>
    <xf numFmtId="0" fontId="44" fillId="2" borderId="36" xfId="0" applyFont="1" applyFill="1" applyBorder="1" applyAlignment="1" applyProtection="1">
      <alignment vertical="center"/>
      <protection locked="0"/>
    </xf>
    <xf numFmtId="0" fontId="0" fillId="59" borderId="29" xfId="0" applyFill="1" applyBorder="1" applyAlignment="1" applyProtection="1">
      <alignment horizontal="right"/>
      <protection locked="0"/>
    </xf>
    <xf numFmtId="49" fontId="5" fillId="7" borderId="3" xfId="0" applyNumberFormat="1" applyFont="1" applyFill="1" applyBorder="1" applyAlignment="1" applyProtection="1">
      <alignment vertical="center"/>
    </xf>
    <xf numFmtId="0" fontId="8" fillId="2" borderId="39" xfId="0" applyFont="1" applyFill="1" applyBorder="1" applyAlignment="1" applyProtection="1">
      <alignment vertical="center"/>
    </xf>
    <xf numFmtId="0" fontId="8" fillId="2" borderId="39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 wrapText="1"/>
    </xf>
    <xf numFmtId="0" fontId="52" fillId="7" borderId="2" xfId="0" applyFont="1" applyFill="1" applyBorder="1" applyAlignment="1" applyProtection="1">
      <alignment horizontal="center" vertical="center"/>
    </xf>
    <xf numFmtId="0" fontId="0" fillId="15" borderId="40" xfId="0" applyFill="1" applyBorder="1" applyAlignment="1" applyProtection="1">
      <alignment vertical="center" wrapText="1"/>
    </xf>
    <xf numFmtId="0" fontId="0" fillId="15" borderId="41" xfId="0" applyFill="1" applyBorder="1" applyProtection="1"/>
    <xf numFmtId="0" fontId="0" fillId="15" borderId="35" xfId="0" applyFill="1" applyBorder="1" applyProtection="1"/>
    <xf numFmtId="22" fontId="0" fillId="15" borderId="42" xfId="0" applyNumberFormat="1" applyFill="1" applyBorder="1" applyAlignment="1" applyProtection="1">
      <alignment horizontal="center"/>
    </xf>
    <xf numFmtId="22" fontId="0" fillId="15" borderId="23" xfId="0" applyNumberFormat="1" applyFill="1" applyBorder="1" applyAlignment="1" applyProtection="1">
      <alignment horizontal="center"/>
    </xf>
    <xf numFmtId="49" fontId="5" fillId="7" borderId="4" xfId="0" applyNumberFormat="1" applyFont="1" applyFill="1" applyBorder="1" applyAlignment="1" applyProtection="1">
      <alignment horizontal="center" vertical="top"/>
    </xf>
    <xf numFmtId="49" fontId="5" fillId="7" borderId="2" xfId="0" applyNumberFormat="1" applyFont="1" applyFill="1" applyBorder="1" applyAlignment="1" applyProtection="1">
      <alignment horizontal="center" vertical="top"/>
    </xf>
    <xf numFmtId="49" fontId="5" fillId="7" borderId="3" xfId="0" applyNumberFormat="1" applyFont="1" applyFill="1" applyBorder="1" applyAlignment="1" applyProtection="1">
      <alignment horizontal="center" vertical="top"/>
    </xf>
    <xf numFmtId="49" fontId="5" fillId="7" borderId="2" xfId="0" applyNumberFormat="1" applyFont="1" applyFill="1" applyBorder="1" applyAlignment="1" applyProtection="1">
      <alignment horizontal="center" vertical="center"/>
    </xf>
  </cellXfs>
  <cellStyles count="164">
    <cellStyle name="20% - Accent1 2" xfId="5" xr:uid="{00000000-0005-0000-0000-000000000000}"/>
    <cellStyle name="20% - Accent1 3" xfId="6" xr:uid="{00000000-0005-0000-0000-000001000000}"/>
    <cellStyle name="20% - Accent2 2" xfId="7" xr:uid="{00000000-0005-0000-0000-000002000000}"/>
    <cellStyle name="20% - Accent2 3" xfId="8" xr:uid="{00000000-0005-0000-0000-000003000000}"/>
    <cellStyle name="20% - Accent3 2" xfId="9" xr:uid="{00000000-0005-0000-0000-000004000000}"/>
    <cellStyle name="20% - Accent3 3" xfId="10" xr:uid="{00000000-0005-0000-0000-000005000000}"/>
    <cellStyle name="20% - Accent4 2" xfId="11" xr:uid="{00000000-0005-0000-0000-000006000000}"/>
    <cellStyle name="20% - Accent4 3" xfId="12" xr:uid="{00000000-0005-0000-0000-000007000000}"/>
    <cellStyle name="20% - Accent5 2" xfId="13" xr:uid="{00000000-0005-0000-0000-000008000000}"/>
    <cellStyle name="20% - Accent5 3" xfId="14" xr:uid="{00000000-0005-0000-0000-000009000000}"/>
    <cellStyle name="20% - Accent6 2" xfId="15" xr:uid="{00000000-0005-0000-0000-00000A000000}"/>
    <cellStyle name="20% - Accent6 3" xfId="16" xr:uid="{00000000-0005-0000-0000-00000B000000}"/>
    <cellStyle name="40% - Accent1 2" xfId="17" xr:uid="{00000000-0005-0000-0000-00000C000000}"/>
    <cellStyle name="40% - Accent1 3" xfId="18" xr:uid="{00000000-0005-0000-0000-00000D000000}"/>
    <cellStyle name="40% - Accent2 2" xfId="19" xr:uid="{00000000-0005-0000-0000-00000E000000}"/>
    <cellStyle name="40% - Accent2 3" xfId="20" xr:uid="{00000000-0005-0000-0000-00000F000000}"/>
    <cellStyle name="40% - Accent3 2" xfId="21" xr:uid="{00000000-0005-0000-0000-000010000000}"/>
    <cellStyle name="40% - Accent3 3" xfId="22" xr:uid="{00000000-0005-0000-0000-000011000000}"/>
    <cellStyle name="40% - Accent4 2" xfId="23" xr:uid="{00000000-0005-0000-0000-000012000000}"/>
    <cellStyle name="40% - Accent4 3" xfId="24" xr:uid="{00000000-0005-0000-0000-000013000000}"/>
    <cellStyle name="40% - Accent5 2" xfId="25" xr:uid="{00000000-0005-0000-0000-000014000000}"/>
    <cellStyle name="40% - Accent5 3" xfId="26" xr:uid="{00000000-0005-0000-0000-000015000000}"/>
    <cellStyle name="40% - Accent6 2" xfId="27" xr:uid="{00000000-0005-0000-0000-000016000000}"/>
    <cellStyle name="40% - Accent6 3" xfId="28" xr:uid="{00000000-0005-0000-0000-000017000000}"/>
    <cellStyle name="60% - Accent1 2" xfId="29" xr:uid="{00000000-0005-0000-0000-000018000000}"/>
    <cellStyle name="60% - Accent1 3" xfId="30" xr:uid="{00000000-0005-0000-0000-000019000000}"/>
    <cellStyle name="60% - Accent2 2" xfId="31" xr:uid="{00000000-0005-0000-0000-00001A000000}"/>
    <cellStyle name="60% - Accent2 3" xfId="32" xr:uid="{00000000-0005-0000-0000-00001B000000}"/>
    <cellStyle name="60% - Accent3 2" xfId="33" xr:uid="{00000000-0005-0000-0000-00001C000000}"/>
    <cellStyle name="60% - Accent3 3" xfId="34" xr:uid="{00000000-0005-0000-0000-00001D000000}"/>
    <cellStyle name="60% - Accent4 2" xfId="35" xr:uid="{00000000-0005-0000-0000-00001E000000}"/>
    <cellStyle name="60% - Accent4 3" xfId="36" xr:uid="{00000000-0005-0000-0000-00001F000000}"/>
    <cellStyle name="60% - Accent5 2" xfId="37" xr:uid="{00000000-0005-0000-0000-000020000000}"/>
    <cellStyle name="60% - Accent5 3" xfId="38" xr:uid="{00000000-0005-0000-0000-000021000000}"/>
    <cellStyle name="60% - Accent6 2" xfId="39" xr:uid="{00000000-0005-0000-0000-000022000000}"/>
    <cellStyle name="60% - Accent6 3" xfId="40" xr:uid="{00000000-0005-0000-0000-000023000000}"/>
    <cellStyle name="Accent1 2" xfId="41" xr:uid="{00000000-0005-0000-0000-000024000000}"/>
    <cellStyle name="Accent1 3" xfId="42" xr:uid="{00000000-0005-0000-0000-000025000000}"/>
    <cellStyle name="Accent2 2" xfId="43" xr:uid="{00000000-0005-0000-0000-000026000000}"/>
    <cellStyle name="Accent2 3" xfId="44" xr:uid="{00000000-0005-0000-0000-000027000000}"/>
    <cellStyle name="Accent3 2" xfId="45" xr:uid="{00000000-0005-0000-0000-000028000000}"/>
    <cellStyle name="Accent3 3" xfId="46" xr:uid="{00000000-0005-0000-0000-000029000000}"/>
    <cellStyle name="Accent4 2" xfId="47" xr:uid="{00000000-0005-0000-0000-00002A000000}"/>
    <cellStyle name="Accent4 3" xfId="48" xr:uid="{00000000-0005-0000-0000-00002B000000}"/>
    <cellStyle name="Accent5 2" xfId="49" xr:uid="{00000000-0005-0000-0000-00002C000000}"/>
    <cellStyle name="Accent5 3" xfId="50" xr:uid="{00000000-0005-0000-0000-00002D000000}"/>
    <cellStyle name="Accent6 2" xfId="51" xr:uid="{00000000-0005-0000-0000-00002E000000}"/>
    <cellStyle name="Accent6 3" xfId="52" xr:uid="{00000000-0005-0000-0000-00002F000000}"/>
    <cellStyle name="Bad 2" xfId="53" xr:uid="{00000000-0005-0000-0000-000030000000}"/>
    <cellStyle name="Bad 3" xfId="54" xr:uid="{00000000-0005-0000-0000-000031000000}"/>
    <cellStyle name="Calculation 2" xfId="55" xr:uid="{00000000-0005-0000-0000-000032000000}"/>
    <cellStyle name="Calculation 3" xfId="56" xr:uid="{00000000-0005-0000-0000-000033000000}"/>
    <cellStyle name="Check Cell 2" xfId="57" xr:uid="{00000000-0005-0000-0000-000034000000}"/>
    <cellStyle name="Check Cell 3" xfId="58" xr:uid="{00000000-0005-0000-0000-000035000000}"/>
    <cellStyle name="Comma 2" xfId="59" xr:uid="{00000000-0005-0000-0000-000036000000}"/>
    <cellStyle name="Comma 2 2" xfId="60" xr:uid="{00000000-0005-0000-0000-000037000000}"/>
    <cellStyle name="Comma 3" xfId="61" xr:uid="{00000000-0005-0000-0000-000038000000}"/>
    <cellStyle name="Comma 4" xfId="62" xr:uid="{00000000-0005-0000-0000-000039000000}"/>
    <cellStyle name="Currency 2" xfId="63" xr:uid="{00000000-0005-0000-0000-00003A000000}"/>
    <cellStyle name="Currency 2 2" xfId="64" xr:uid="{00000000-0005-0000-0000-00003B000000}"/>
    <cellStyle name="Currency 3" xfId="65" xr:uid="{00000000-0005-0000-0000-00003C000000}"/>
    <cellStyle name="Explanatory Text 2" xfId="66" xr:uid="{00000000-0005-0000-0000-00003D000000}"/>
    <cellStyle name="Explanatory Text 3" xfId="67" xr:uid="{00000000-0005-0000-0000-00003E000000}"/>
    <cellStyle name="Good 2" xfId="68" xr:uid="{00000000-0005-0000-0000-00003F000000}"/>
    <cellStyle name="Good 3" xfId="69" xr:uid="{00000000-0005-0000-0000-000040000000}"/>
    <cellStyle name="Heading 1 2" xfId="70" xr:uid="{00000000-0005-0000-0000-000041000000}"/>
    <cellStyle name="Heading 1 3" xfId="71" xr:uid="{00000000-0005-0000-0000-000042000000}"/>
    <cellStyle name="Heading 2 2" xfId="72" xr:uid="{00000000-0005-0000-0000-000043000000}"/>
    <cellStyle name="Heading 2 3" xfId="73" xr:uid="{00000000-0005-0000-0000-000044000000}"/>
    <cellStyle name="Heading 3 2" xfId="74" xr:uid="{00000000-0005-0000-0000-000045000000}"/>
    <cellStyle name="Heading 3 3" xfId="75" xr:uid="{00000000-0005-0000-0000-000046000000}"/>
    <cellStyle name="Heading 4 2" xfId="76" xr:uid="{00000000-0005-0000-0000-000047000000}"/>
    <cellStyle name="Heading 4 3" xfId="77" xr:uid="{00000000-0005-0000-0000-000048000000}"/>
    <cellStyle name="Input 2" xfId="78" xr:uid="{00000000-0005-0000-0000-000049000000}"/>
    <cellStyle name="Input 3" xfId="79" xr:uid="{00000000-0005-0000-0000-00004A000000}"/>
    <cellStyle name="Linked Cell 2" xfId="80" xr:uid="{00000000-0005-0000-0000-00004B000000}"/>
    <cellStyle name="Linked Cell 3" xfId="81" xr:uid="{00000000-0005-0000-0000-00004C000000}"/>
    <cellStyle name="Neutral 2" xfId="82" xr:uid="{00000000-0005-0000-0000-00004D000000}"/>
    <cellStyle name="Neutral 3" xfId="83" xr:uid="{00000000-0005-0000-0000-00004E000000}"/>
    <cellStyle name="Normal" xfId="0" builtinId="0"/>
    <cellStyle name="Normal (0)" xfId="84" xr:uid="{00000000-0005-0000-0000-000050000000}"/>
    <cellStyle name="Normal (0) 2" xfId="85" xr:uid="{00000000-0005-0000-0000-000051000000}"/>
    <cellStyle name="Normal 10" xfId="86" xr:uid="{00000000-0005-0000-0000-000052000000}"/>
    <cellStyle name="Normal 11" xfId="4" xr:uid="{00000000-0005-0000-0000-000053000000}"/>
    <cellStyle name="Normal 12" xfId="87" xr:uid="{00000000-0005-0000-0000-000054000000}"/>
    <cellStyle name="Normal 13" xfId="88" xr:uid="{00000000-0005-0000-0000-000055000000}"/>
    <cellStyle name="Normal 2" xfId="1" xr:uid="{00000000-0005-0000-0000-000056000000}"/>
    <cellStyle name="Normal 2 2" xfId="2" xr:uid="{00000000-0005-0000-0000-000057000000}"/>
    <cellStyle name="Normal 3" xfId="3" xr:uid="{00000000-0005-0000-0000-000058000000}"/>
    <cellStyle name="Normal 4" xfId="89" xr:uid="{00000000-0005-0000-0000-000059000000}"/>
    <cellStyle name="Normal 5" xfId="90" xr:uid="{00000000-0005-0000-0000-00005A000000}"/>
    <cellStyle name="Normal 6" xfId="91" xr:uid="{00000000-0005-0000-0000-00005B000000}"/>
    <cellStyle name="Normal 7" xfId="92" xr:uid="{00000000-0005-0000-0000-00005C000000}"/>
    <cellStyle name="Normal 8" xfId="93" xr:uid="{00000000-0005-0000-0000-00005D000000}"/>
    <cellStyle name="Normal 9" xfId="94" xr:uid="{00000000-0005-0000-0000-00005E000000}"/>
    <cellStyle name="Note 2" xfId="95" xr:uid="{00000000-0005-0000-0000-00005F000000}"/>
    <cellStyle name="Note 3" xfId="96" xr:uid="{00000000-0005-0000-0000-000060000000}"/>
    <cellStyle name="Output 2" xfId="97" xr:uid="{00000000-0005-0000-0000-000061000000}"/>
    <cellStyle name="Output 3" xfId="98" xr:uid="{00000000-0005-0000-0000-000062000000}"/>
    <cellStyle name="Percent 2" xfId="99" xr:uid="{00000000-0005-0000-0000-000063000000}"/>
    <cellStyle name="Percent 2 2" xfId="100" xr:uid="{00000000-0005-0000-0000-000064000000}"/>
    <cellStyle name="Percent 3" xfId="101" xr:uid="{00000000-0005-0000-0000-000065000000}"/>
    <cellStyle name="SAPBEXaggData" xfId="102" xr:uid="{00000000-0005-0000-0000-000066000000}"/>
    <cellStyle name="SAPBEXaggDataEmph" xfId="103" xr:uid="{00000000-0005-0000-0000-000067000000}"/>
    <cellStyle name="SAPBEXaggItem" xfId="104" xr:uid="{00000000-0005-0000-0000-000068000000}"/>
    <cellStyle name="SAPBEXaggItemX" xfId="105" xr:uid="{00000000-0005-0000-0000-000069000000}"/>
    <cellStyle name="SAPBEXchaText" xfId="106" xr:uid="{00000000-0005-0000-0000-00006A000000}"/>
    <cellStyle name="SAPBEXchaText 2" xfId="107" xr:uid="{00000000-0005-0000-0000-00006B000000}"/>
    <cellStyle name="SAPBEXexcBad7" xfId="108" xr:uid="{00000000-0005-0000-0000-00006C000000}"/>
    <cellStyle name="SAPBEXexcBad8" xfId="109" xr:uid="{00000000-0005-0000-0000-00006D000000}"/>
    <cellStyle name="SAPBEXexcBad9" xfId="110" xr:uid="{00000000-0005-0000-0000-00006E000000}"/>
    <cellStyle name="SAPBEXexcCritical4" xfId="111" xr:uid="{00000000-0005-0000-0000-00006F000000}"/>
    <cellStyle name="SAPBEXexcCritical5" xfId="112" xr:uid="{00000000-0005-0000-0000-000070000000}"/>
    <cellStyle name="SAPBEXexcCritical6" xfId="113" xr:uid="{00000000-0005-0000-0000-000071000000}"/>
    <cellStyle name="SAPBEXexcGood1" xfId="114" xr:uid="{00000000-0005-0000-0000-000072000000}"/>
    <cellStyle name="SAPBEXexcGood2" xfId="115" xr:uid="{00000000-0005-0000-0000-000073000000}"/>
    <cellStyle name="SAPBEXexcGood3" xfId="116" xr:uid="{00000000-0005-0000-0000-000074000000}"/>
    <cellStyle name="SAPBEXfilterDrill" xfId="117" xr:uid="{00000000-0005-0000-0000-000075000000}"/>
    <cellStyle name="SAPBEXfilterItem" xfId="118" xr:uid="{00000000-0005-0000-0000-000076000000}"/>
    <cellStyle name="SAPBEXfilterText" xfId="119" xr:uid="{00000000-0005-0000-0000-000077000000}"/>
    <cellStyle name="SAPBEXfilterText 2" xfId="120" xr:uid="{00000000-0005-0000-0000-000078000000}"/>
    <cellStyle name="SAPBEXformats" xfId="121" xr:uid="{00000000-0005-0000-0000-000079000000}"/>
    <cellStyle name="SAPBEXformats 2" xfId="122" xr:uid="{00000000-0005-0000-0000-00007A000000}"/>
    <cellStyle name="SAPBEXheaderItem" xfId="123" xr:uid="{00000000-0005-0000-0000-00007B000000}"/>
    <cellStyle name="SAPBEXheaderItem 2" xfId="124" xr:uid="{00000000-0005-0000-0000-00007C000000}"/>
    <cellStyle name="SAPBEXheaderText" xfId="125" xr:uid="{00000000-0005-0000-0000-00007D000000}"/>
    <cellStyle name="SAPBEXheaderText 2" xfId="126" xr:uid="{00000000-0005-0000-0000-00007E000000}"/>
    <cellStyle name="SAPBEXHLevel0" xfId="127" xr:uid="{00000000-0005-0000-0000-00007F000000}"/>
    <cellStyle name="SAPBEXHLevel0 2" xfId="128" xr:uid="{00000000-0005-0000-0000-000080000000}"/>
    <cellStyle name="SAPBEXHLevel0X" xfId="129" xr:uid="{00000000-0005-0000-0000-000081000000}"/>
    <cellStyle name="SAPBEXHLevel0X 2" xfId="130" xr:uid="{00000000-0005-0000-0000-000082000000}"/>
    <cellStyle name="SAPBEXHLevel1" xfId="131" xr:uid="{00000000-0005-0000-0000-000083000000}"/>
    <cellStyle name="SAPBEXHLevel1 2" xfId="132" xr:uid="{00000000-0005-0000-0000-000084000000}"/>
    <cellStyle name="SAPBEXHLevel1X" xfId="133" xr:uid="{00000000-0005-0000-0000-000085000000}"/>
    <cellStyle name="SAPBEXHLevel1X 2" xfId="134" xr:uid="{00000000-0005-0000-0000-000086000000}"/>
    <cellStyle name="SAPBEXHLevel2" xfId="135" xr:uid="{00000000-0005-0000-0000-000087000000}"/>
    <cellStyle name="SAPBEXHLevel2 2" xfId="136" xr:uid="{00000000-0005-0000-0000-000088000000}"/>
    <cellStyle name="SAPBEXHLevel2X" xfId="137" xr:uid="{00000000-0005-0000-0000-000089000000}"/>
    <cellStyle name="SAPBEXHLevel2X 2" xfId="138" xr:uid="{00000000-0005-0000-0000-00008A000000}"/>
    <cellStyle name="SAPBEXHLevel3" xfId="139" xr:uid="{00000000-0005-0000-0000-00008B000000}"/>
    <cellStyle name="SAPBEXHLevel3 2" xfId="140" xr:uid="{00000000-0005-0000-0000-00008C000000}"/>
    <cellStyle name="SAPBEXHLevel3X" xfId="141" xr:uid="{00000000-0005-0000-0000-00008D000000}"/>
    <cellStyle name="SAPBEXHLevel3X 2" xfId="142" xr:uid="{00000000-0005-0000-0000-00008E000000}"/>
    <cellStyle name="SAPBEXresData" xfId="143" xr:uid="{00000000-0005-0000-0000-00008F000000}"/>
    <cellStyle name="SAPBEXresDataEmph" xfId="144" xr:uid="{00000000-0005-0000-0000-000090000000}"/>
    <cellStyle name="SAPBEXresItem" xfId="145" xr:uid="{00000000-0005-0000-0000-000091000000}"/>
    <cellStyle name="SAPBEXresItemX" xfId="146" xr:uid="{00000000-0005-0000-0000-000092000000}"/>
    <cellStyle name="SAPBEXstdData" xfId="147" xr:uid="{00000000-0005-0000-0000-000093000000}"/>
    <cellStyle name="SAPBEXstdDataEmph" xfId="148" xr:uid="{00000000-0005-0000-0000-000094000000}"/>
    <cellStyle name="SAPBEXstdItem" xfId="149" xr:uid="{00000000-0005-0000-0000-000095000000}"/>
    <cellStyle name="SAPBEXstdItem 2" xfId="150" xr:uid="{00000000-0005-0000-0000-000096000000}"/>
    <cellStyle name="SAPBEXstdItem_0 - 18 KPIs (Q4 2013) (27 Jan 2013)" xfId="151" xr:uid="{00000000-0005-0000-0000-000097000000}"/>
    <cellStyle name="SAPBEXstdItemX" xfId="152" xr:uid="{00000000-0005-0000-0000-000098000000}"/>
    <cellStyle name="SAPBEXstdItemX 2" xfId="153" xr:uid="{00000000-0005-0000-0000-000099000000}"/>
    <cellStyle name="SAPBEXtitle" xfId="154" xr:uid="{00000000-0005-0000-0000-00009A000000}"/>
    <cellStyle name="SAPBEXtitle 2" xfId="155" xr:uid="{00000000-0005-0000-0000-00009B000000}"/>
    <cellStyle name="SAPBEXundefined" xfId="156" xr:uid="{00000000-0005-0000-0000-00009C000000}"/>
    <cellStyle name="Style 1" xfId="157" xr:uid="{00000000-0005-0000-0000-00009D000000}"/>
    <cellStyle name="Title 2" xfId="158" xr:uid="{00000000-0005-0000-0000-00009E000000}"/>
    <cellStyle name="Title 3" xfId="159" xr:uid="{00000000-0005-0000-0000-00009F000000}"/>
    <cellStyle name="Total 2" xfId="160" xr:uid="{00000000-0005-0000-0000-0000A0000000}"/>
    <cellStyle name="Total 3" xfId="161" xr:uid="{00000000-0005-0000-0000-0000A1000000}"/>
    <cellStyle name="Warning Text 2" xfId="162" xr:uid="{00000000-0005-0000-0000-0000A2000000}"/>
    <cellStyle name="Warning Text 3" xfId="163" xr:uid="{00000000-0005-0000-0000-0000A3000000}"/>
  </cellStyles>
  <dxfs count="0"/>
  <tableStyles count="0" defaultTableStyle="TableStyleMedium2" defaultPivotStyle="PivotStyleLight16"/>
  <colors>
    <mruColors>
      <color rgb="FFFFFF66"/>
      <color rgb="FF99FF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6"/>
  <sheetViews>
    <sheetView tabSelected="1" workbookViewId="0">
      <selection activeCell="B2" sqref="B2"/>
    </sheetView>
  </sheetViews>
  <sheetFormatPr defaultRowHeight="15"/>
  <cols>
    <col min="1" max="1" width="43.85546875" style="10" customWidth="1"/>
    <col min="2" max="2" width="82.28515625" style="10" customWidth="1"/>
    <col min="3" max="3" width="8.85546875" style="10" hidden="1" customWidth="1"/>
    <col min="4" max="4" width="48" style="20" customWidth="1"/>
    <col min="5" max="5" width="22.28515625" style="10" bestFit="1" customWidth="1"/>
    <col min="6" max="16384" width="9.140625" style="10"/>
  </cols>
  <sheetData>
    <row r="1" spans="1:5" ht="38.85" customHeight="1" thickBot="1">
      <c r="A1" s="154" t="s">
        <v>161</v>
      </c>
      <c r="B1" s="155"/>
      <c r="C1" s="155"/>
      <c r="D1" s="156"/>
    </row>
    <row r="2" spans="1:5" ht="30.75" thickBot="1">
      <c r="A2" s="113" t="s">
        <v>114</v>
      </c>
      <c r="B2" s="142"/>
      <c r="C2" s="120" t="e">
        <f>VLOOKUP(B2,Codes!D2:E32,2,FALSE)</f>
        <v>#N/A</v>
      </c>
      <c r="D2" s="75" t="s">
        <v>113</v>
      </c>
    </row>
    <row r="3" spans="1:5">
      <c r="A3" s="89" t="s">
        <v>0</v>
      </c>
      <c r="B3" s="41" t="s">
        <v>66</v>
      </c>
      <c r="C3" s="60"/>
      <c r="D3" s="114"/>
    </row>
    <row r="4" spans="1:5">
      <c r="A4" s="123" t="s">
        <v>0</v>
      </c>
      <c r="B4" s="11" t="s">
        <v>2</v>
      </c>
      <c r="C4" s="61"/>
      <c r="D4" s="115"/>
    </row>
    <row r="5" spans="1:5">
      <c r="A5" s="123" t="s">
        <v>0</v>
      </c>
      <c r="B5" s="11" t="s">
        <v>3</v>
      </c>
      <c r="C5" s="61"/>
      <c r="D5" s="115"/>
    </row>
    <row r="6" spans="1:5">
      <c r="A6" s="123" t="s">
        <v>0</v>
      </c>
      <c r="B6" s="11" t="s">
        <v>67</v>
      </c>
      <c r="C6" s="61"/>
      <c r="D6" s="121"/>
    </row>
    <row r="7" spans="1:5">
      <c r="A7" s="123" t="s">
        <v>0</v>
      </c>
      <c r="B7" s="80" t="s">
        <v>138</v>
      </c>
      <c r="C7" s="61"/>
      <c r="D7" s="115"/>
    </row>
    <row r="8" spans="1:5">
      <c r="A8" s="123" t="s">
        <v>0</v>
      </c>
      <c r="B8" s="80" t="s">
        <v>139</v>
      </c>
      <c r="C8" s="61"/>
      <c r="D8" s="115"/>
    </row>
    <row r="9" spans="1:5">
      <c r="A9" s="123" t="s">
        <v>0</v>
      </c>
      <c r="B9" s="80" t="s">
        <v>140</v>
      </c>
      <c r="C9" s="61"/>
      <c r="D9" s="115"/>
    </row>
    <row r="10" spans="1:5">
      <c r="A10" s="123" t="s">
        <v>0</v>
      </c>
      <c r="B10" s="80" t="s">
        <v>141</v>
      </c>
      <c r="C10" s="61"/>
      <c r="D10" s="115"/>
    </row>
    <row r="11" spans="1:5">
      <c r="A11" s="123" t="s">
        <v>0</v>
      </c>
      <c r="B11" s="81" t="s">
        <v>4</v>
      </c>
      <c r="C11" s="61"/>
      <c r="D11" s="121"/>
    </row>
    <row r="12" spans="1:5">
      <c r="A12" s="123" t="s">
        <v>0</v>
      </c>
      <c r="B12" s="80" t="s">
        <v>142</v>
      </c>
      <c r="C12" s="61"/>
      <c r="D12" s="115"/>
    </row>
    <row r="13" spans="1:5">
      <c r="A13" s="123" t="s">
        <v>0</v>
      </c>
      <c r="B13" s="80" t="s">
        <v>143</v>
      </c>
      <c r="C13" s="61"/>
      <c r="D13" s="115"/>
    </row>
    <row r="14" spans="1:5">
      <c r="A14" s="123" t="s">
        <v>0</v>
      </c>
      <c r="B14" s="80" t="s">
        <v>144</v>
      </c>
      <c r="C14" s="61"/>
      <c r="D14" s="115"/>
    </row>
    <row r="15" spans="1:5" ht="15.75" thickBot="1">
      <c r="A15" s="124" t="s">
        <v>0</v>
      </c>
      <c r="B15" s="116" t="s">
        <v>145</v>
      </c>
      <c r="C15" s="62"/>
      <c r="D15" s="117"/>
    </row>
    <row r="16" spans="1:5" ht="15.75" thickBot="1">
      <c r="A16" s="90"/>
      <c r="B16" s="12"/>
      <c r="C16" s="12"/>
      <c r="D16" s="12"/>
      <c r="E16" s="12"/>
    </row>
    <row r="17" spans="1:4">
      <c r="A17" s="91" t="s">
        <v>5</v>
      </c>
      <c r="B17" s="82" t="s">
        <v>131</v>
      </c>
      <c r="C17" s="63"/>
      <c r="D17" s="42"/>
    </row>
    <row r="18" spans="1:4">
      <c r="A18" s="125" t="s">
        <v>5</v>
      </c>
      <c r="B18" s="83" t="s">
        <v>6</v>
      </c>
      <c r="C18" s="64"/>
      <c r="D18" s="43"/>
    </row>
    <row r="19" spans="1:4">
      <c r="A19" s="125" t="s">
        <v>5</v>
      </c>
      <c r="B19" s="83" t="s">
        <v>7</v>
      </c>
      <c r="C19" s="64"/>
      <c r="D19" s="43"/>
    </row>
    <row r="20" spans="1:4">
      <c r="A20" s="125" t="s">
        <v>5</v>
      </c>
      <c r="B20" s="83" t="s">
        <v>8</v>
      </c>
      <c r="C20" s="64"/>
      <c r="D20" s="43"/>
    </row>
    <row r="21" spans="1:4">
      <c r="A21" s="125" t="s">
        <v>5</v>
      </c>
      <c r="B21" s="83" t="s">
        <v>118</v>
      </c>
      <c r="C21" s="64"/>
      <c r="D21" s="43"/>
    </row>
    <row r="22" spans="1:4">
      <c r="A22" s="125" t="s">
        <v>5</v>
      </c>
      <c r="B22" s="83" t="s">
        <v>132</v>
      </c>
      <c r="C22" s="64"/>
      <c r="D22" s="43"/>
    </row>
    <row r="23" spans="1:4">
      <c r="A23" s="125" t="s">
        <v>5</v>
      </c>
      <c r="B23" s="83" t="s">
        <v>9</v>
      </c>
      <c r="C23" s="64"/>
      <c r="D23" s="43"/>
    </row>
    <row r="24" spans="1:4" ht="15.75" thickBot="1">
      <c r="A24" s="126" t="s">
        <v>5</v>
      </c>
      <c r="B24" s="84" t="s">
        <v>10</v>
      </c>
      <c r="C24" s="65"/>
      <c r="D24" s="44"/>
    </row>
    <row r="25" spans="1:4" ht="15.75" thickBot="1">
      <c r="A25" s="111"/>
      <c r="B25" s="112"/>
      <c r="C25" s="112"/>
      <c r="D25" s="122"/>
    </row>
    <row r="26" spans="1:4">
      <c r="A26" s="92" t="s">
        <v>11</v>
      </c>
      <c r="B26" s="45" t="s">
        <v>12</v>
      </c>
      <c r="C26" s="66"/>
      <c r="D26" s="46"/>
    </row>
    <row r="27" spans="1:4">
      <c r="A27" s="127" t="s">
        <v>11</v>
      </c>
      <c r="B27" s="13" t="s">
        <v>13</v>
      </c>
      <c r="C27" s="67"/>
      <c r="D27" s="47"/>
    </row>
    <row r="28" spans="1:4">
      <c r="A28" s="127" t="s">
        <v>11</v>
      </c>
      <c r="B28" s="13" t="s">
        <v>14</v>
      </c>
      <c r="C28" s="67"/>
      <c r="D28" s="47"/>
    </row>
    <row r="29" spans="1:4">
      <c r="A29" s="127" t="s">
        <v>11</v>
      </c>
      <c r="B29" s="13" t="s">
        <v>15</v>
      </c>
      <c r="C29" s="67"/>
      <c r="D29" s="47"/>
    </row>
    <row r="30" spans="1:4">
      <c r="A30" s="127" t="s">
        <v>11</v>
      </c>
      <c r="B30" s="13" t="s">
        <v>16</v>
      </c>
      <c r="C30" s="67"/>
      <c r="D30" s="47"/>
    </row>
    <row r="31" spans="1:4">
      <c r="A31" s="127" t="s">
        <v>11</v>
      </c>
      <c r="B31" s="13" t="s">
        <v>17</v>
      </c>
      <c r="C31" s="67"/>
      <c r="D31" s="47"/>
    </row>
    <row r="32" spans="1:4">
      <c r="A32" s="127" t="s">
        <v>11</v>
      </c>
      <c r="B32" s="13" t="s">
        <v>18</v>
      </c>
      <c r="C32" s="67"/>
      <c r="D32" s="47"/>
    </row>
    <row r="33" spans="1:4">
      <c r="A33" s="127" t="s">
        <v>11</v>
      </c>
      <c r="B33" s="13" t="s">
        <v>19</v>
      </c>
      <c r="C33" s="67"/>
      <c r="D33" s="47"/>
    </row>
    <row r="34" spans="1:4">
      <c r="A34" s="127" t="s">
        <v>11</v>
      </c>
      <c r="B34" s="85" t="s">
        <v>20</v>
      </c>
      <c r="C34" s="67"/>
      <c r="D34" s="47"/>
    </row>
    <row r="35" spans="1:4">
      <c r="A35" s="127" t="s">
        <v>11</v>
      </c>
      <c r="B35" s="85" t="s">
        <v>21</v>
      </c>
      <c r="C35" s="67"/>
      <c r="D35" s="47"/>
    </row>
    <row r="36" spans="1:4">
      <c r="A36" s="127" t="s">
        <v>11</v>
      </c>
      <c r="B36" s="85" t="s">
        <v>22</v>
      </c>
      <c r="C36" s="67"/>
      <c r="D36" s="47"/>
    </row>
    <row r="37" spans="1:4">
      <c r="A37" s="127" t="s">
        <v>11</v>
      </c>
      <c r="B37" s="85" t="s">
        <v>23</v>
      </c>
      <c r="C37" s="67"/>
      <c r="D37" s="47"/>
    </row>
    <row r="38" spans="1:4">
      <c r="A38" s="127" t="s">
        <v>11</v>
      </c>
      <c r="B38" s="85" t="s">
        <v>119</v>
      </c>
      <c r="C38" s="67"/>
      <c r="D38" s="47"/>
    </row>
    <row r="39" spans="1:4" ht="15.75" thickBot="1">
      <c r="A39" s="131" t="s">
        <v>11</v>
      </c>
      <c r="B39" s="132" t="s">
        <v>94</v>
      </c>
      <c r="C39" s="133"/>
      <c r="D39" s="134"/>
    </row>
    <row r="40" spans="1:4" ht="15.75" thickBot="1">
      <c r="A40" s="90"/>
      <c r="B40" s="12"/>
      <c r="C40" s="12"/>
      <c r="D40" s="14"/>
    </row>
    <row r="41" spans="1:4">
      <c r="A41" s="93" t="s">
        <v>136</v>
      </c>
      <c r="B41" s="48" t="s">
        <v>102</v>
      </c>
      <c r="C41" s="68"/>
      <c r="D41" s="49"/>
    </row>
    <row r="42" spans="1:4">
      <c r="A42" s="135" t="s">
        <v>101</v>
      </c>
      <c r="B42" s="15" t="s">
        <v>99</v>
      </c>
      <c r="C42" s="69"/>
      <c r="D42" s="50"/>
    </row>
    <row r="43" spans="1:4">
      <c r="A43" s="135" t="s">
        <v>101</v>
      </c>
      <c r="B43" s="15" t="s">
        <v>126</v>
      </c>
      <c r="C43" s="69"/>
      <c r="D43" s="50"/>
    </row>
    <row r="44" spans="1:4">
      <c r="A44" s="135" t="s">
        <v>101</v>
      </c>
      <c r="B44" s="15" t="s">
        <v>127</v>
      </c>
      <c r="C44" s="69"/>
      <c r="D44" s="50"/>
    </row>
    <row r="45" spans="1:4">
      <c r="A45" s="135" t="s">
        <v>101</v>
      </c>
      <c r="B45" s="15" t="s">
        <v>109</v>
      </c>
      <c r="C45" s="69"/>
      <c r="D45" s="50"/>
    </row>
    <row r="46" spans="1:4">
      <c r="A46" s="135" t="s">
        <v>101</v>
      </c>
      <c r="B46" s="15" t="s">
        <v>100</v>
      </c>
      <c r="C46" s="15"/>
      <c r="D46" s="50"/>
    </row>
    <row r="47" spans="1:4" ht="15.75" thickBot="1">
      <c r="A47" s="136" t="s">
        <v>101</v>
      </c>
      <c r="B47" s="86" t="s">
        <v>120</v>
      </c>
      <c r="C47" s="87"/>
      <c r="D47" s="88"/>
    </row>
    <row r="48" spans="1:4" ht="15.75" thickBot="1">
      <c r="A48" s="90"/>
      <c r="B48" s="12"/>
      <c r="C48" s="12"/>
      <c r="D48" s="14"/>
    </row>
    <row r="49" spans="1:5">
      <c r="A49" s="101" t="s">
        <v>135</v>
      </c>
      <c r="B49" s="102" t="s">
        <v>124</v>
      </c>
      <c r="C49" s="103"/>
      <c r="D49" s="104"/>
    </row>
    <row r="50" spans="1:5">
      <c r="A50" s="140" t="s">
        <v>98</v>
      </c>
      <c r="B50" s="105" t="s">
        <v>95</v>
      </c>
      <c r="C50" s="106"/>
      <c r="D50" s="107"/>
    </row>
    <row r="51" spans="1:5">
      <c r="A51" s="140" t="s">
        <v>98</v>
      </c>
      <c r="B51" s="105" t="s">
        <v>24</v>
      </c>
      <c r="C51" s="105"/>
      <c r="D51" s="107"/>
    </row>
    <row r="52" spans="1:5">
      <c r="A52" s="140" t="s">
        <v>98</v>
      </c>
      <c r="B52" s="105" t="s">
        <v>25</v>
      </c>
      <c r="C52" s="108"/>
      <c r="D52" s="107"/>
    </row>
    <row r="53" spans="1:5">
      <c r="A53" s="140" t="s">
        <v>98</v>
      </c>
      <c r="B53" s="105" t="s">
        <v>26</v>
      </c>
      <c r="C53" s="108"/>
      <c r="D53" s="107"/>
    </row>
    <row r="54" spans="1:5" ht="15.75" thickBot="1">
      <c r="A54" s="141" t="s">
        <v>98</v>
      </c>
      <c r="B54" s="109" t="s">
        <v>125</v>
      </c>
      <c r="C54" s="110"/>
      <c r="D54" s="137"/>
    </row>
    <row r="55" spans="1:5" ht="15.75" thickBot="1">
      <c r="A55" s="94"/>
      <c r="B55" s="16"/>
      <c r="C55" s="16"/>
      <c r="D55" s="17"/>
      <c r="E55" s="12"/>
    </row>
    <row r="56" spans="1:5">
      <c r="A56" s="95" t="s">
        <v>27</v>
      </c>
      <c r="B56" s="51" t="s">
        <v>128</v>
      </c>
      <c r="C56" s="70"/>
      <c r="D56" s="52"/>
    </row>
    <row r="57" spans="1:5">
      <c r="A57" s="128" t="s">
        <v>27</v>
      </c>
      <c r="B57" s="77" t="s">
        <v>28</v>
      </c>
      <c r="C57" s="78"/>
      <c r="D57" s="79"/>
    </row>
    <row r="58" spans="1:5">
      <c r="A58" s="128" t="s">
        <v>27</v>
      </c>
      <c r="B58" s="18" t="s">
        <v>29</v>
      </c>
      <c r="C58" s="71"/>
      <c r="D58" s="53"/>
    </row>
    <row r="59" spans="1:5">
      <c r="A59" s="128" t="s">
        <v>27</v>
      </c>
      <c r="B59" s="18" t="s">
        <v>129</v>
      </c>
      <c r="C59" s="71"/>
      <c r="D59" s="53"/>
    </row>
    <row r="60" spans="1:5">
      <c r="A60" s="128" t="s">
        <v>27</v>
      </c>
      <c r="B60" s="18" t="s">
        <v>130</v>
      </c>
      <c r="C60" s="71"/>
      <c r="D60" s="53"/>
    </row>
    <row r="61" spans="1:5" ht="15.75" thickBot="1">
      <c r="A61" s="129" t="s">
        <v>27</v>
      </c>
      <c r="B61" s="54" t="s">
        <v>137</v>
      </c>
      <c r="C61" s="138"/>
      <c r="D61" s="139"/>
    </row>
    <row r="62" spans="1:5" ht="15.75" thickBot="1">
      <c r="A62" s="96"/>
    </row>
    <row r="63" spans="1:5">
      <c r="A63" s="97" t="s">
        <v>30</v>
      </c>
      <c r="B63" s="98" t="s">
        <v>123</v>
      </c>
      <c r="C63" s="98"/>
      <c r="D63" s="143"/>
    </row>
    <row r="64" spans="1:5" ht="14.25" customHeight="1">
      <c r="A64" s="130" t="s">
        <v>30</v>
      </c>
      <c r="B64" s="99" t="s">
        <v>31</v>
      </c>
      <c r="C64" s="99"/>
      <c r="D64" s="118"/>
    </row>
    <row r="65" spans="1:4">
      <c r="A65" s="130" t="s">
        <v>30</v>
      </c>
      <c r="B65" s="99" t="s">
        <v>121</v>
      </c>
      <c r="C65" s="99"/>
      <c r="D65" s="118"/>
    </row>
    <row r="66" spans="1:4">
      <c r="A66" s="130" t="s">
        <v>30</v>
      </c>
      <c r="B66" s="99" t="s">
        <v>122</v>
      </c>
      <c r="C66" s="99"/>
      <c r="D66" s="118"/>
    </row>
    <row r="67" spans="1:4">
      <c r="A67" s="130" t="s">
        <v>30</v>
      </c>
      <c r="B67" s="99" t="s">
        <v>146</v>
      </c>
      <c r="C67" s="99"/>
      <c r="D67" s="118"/>
    </row>
    <row r="68" spans="1:4">
      <c r="A68" s="130" t="s">
        <v>30</v>
      </c>
      <c r="B68" s="99" t="s">
        <v>147</v>
      </c>
      <c r="C68" s="99"/>
      <c r="D68" s="118"/>
    </row>
    <row r="69" spans="1:4">
      <c r="A69" s="130" t="s">
        <v>30</v>
      </c>
      <c r="B69" s="99" t="s">
        <v>148</v>
      </c>
      <c r="C69" s="99"/>
      <c r="D69" s="118"/>
    </row>
    <row r="70" spans="1:4" ht="15.75" thickBot="1">
      <c r="A70" s="130" t="s">
        <v>30</v>
      </c>
      <c r="B70" s="100" t="s">
        <v>149</v>
      </c>
      <c r="C70" s="100"/>
      <c r="D70" s="119"/>
    </row>
    <row r="71" spans="1:4" ht="15.75" thickBot="1">
      <c r="B71" s="12"/>
      <c r="C71" s="12"/>
      <c r="D71" s="17"/>
    </row>
    <row r="72" spans="1:4">
      <c r="A72" s="55" t="s">
        <v>85</v>
      </c>
      <c r="B72" s="56" t="s">
        <v>58</v>
      </c>
      <c r="C72" s="72"/>
      <c r="D72" s="57"/>
    </row>
    <row r="73" spans="1:4">
      <c r="A73" s="58" t="s">
        <v>86</v>
      </c>
      <c r="B73" s="19" t="s">
        <v>59</v>
      </c>
      <c r="C73" s="73"/>
      <c r="D73" s="59"/>
    </row>
    <row r="74" spans="1:4">
      <c r="A74" s="58" t="s">
        <v>87</v>
      </c>
      <c r="B74" s="19" t="s">
        <v>93</v>
      </c>
      <c r="C74" s="73"/>
      <c r="D74" s="59"/>
    </row>
    <row r="75" spans="1:4">
      <c r="A75" s="58" t="s">
        <v>88</v>
      </c>
      <c r="B75" s="19" t="s">
        <v>92</v>
      </c>
      <c r="C75" s="19"/>
      <c r="D75" s="153">
        <f ca="1">NOW()</f>
        <v>45742.454619560187</v>
      </c>
    </row>
    <row r="76" spans="1:4" ht="15.75" thickBot="1">
      <c r="A76" s="149" t="s">
        <v>154</v>
      </c>
      <c r="B76" s="150" t="s">
        <v>155</v>
      </c>
      <c r="C76" s="151"/>
      <c r="D76" s="152" t="s">
        <v>160</v>
      </c>
    </row>
  </sheetData>
  <sheetProtection password="FB23" sheet="1" objects="1" scenarios="1" selectLockedCells="1"/>
  <mergeCells count="1">
    <mergeCell ref="A1:D1"/>
  </mergeCells>
  <dataValidations xWindow="756" yWindow="336" count="9">
    <dataValidation type="list" allowBlank="1" showInputMessage="1" showErrorMessage="1" prompt="Select Hospital" sqref="B2" xr:uid="{00000000-0002-0000-0000-000000000000}">
      <formula1>Hospital</formula1>
    </dataValidation>
    <dataValidation allowBlank="1" showErrorMessage="1" sqref="D16 D2" xr:uid="{00000000-0002-0000-0000-000001000000}"/>
    <dataValidation allowBlank="1" showInputMessage="1" showErrorMessage="1" prompt=" Populated automatically" sqref="D75" xr:uid="{00000000-0002-0000-0000-000002000000}"/>
    <dataValidation allowBlank="1" showInputMessage="1" showErrorMessage="1" prompt="Select Month" sqref="E2" xr:uid="{00000000-0002-0000-0000-000003000000}"/>
    <dataValidation type="list" allowBlank="1" showInputMessage="1" showErrorMessage="1" prompt="Select Year" sqref="D72" xr:uid="{00000000-0002-0000-0000-000004000000}">
      <formula1>Year</formula1>
    </dataValidation>
    <dataValidation type="list" allowBlank="1" showInputMessage="1" showErrorMessage="1" prompt="Select Month" sqref="D73" xr:uid="{00000000-0002-0000-0000-000005000000}">
      <formula1>Month</formula1>
    </dataValidation>
    <dataValidation type="list" allowBlank="1" showInputMessage="1" showErrorMessage="1" prompt="Select day of the month" sqref="D74" xr:uid="{00000000-0002-0000-0000-000006000000}">
      <formula1>Day_31</formula1>
    </dataValidation>
    <dataValidation type="list" allowBlank="1" showInputMessage="1" showErrorMessage="1" prompt="Select from dropdown list" sqref="D40" xr:uid="{00000000-0002-0000-0000-000007000000}">
      <formula1>$F$2:$F$3</formula1>
    </dataValidation>
    <dataValidation type="list" allowBlank="1" showInputMessage="1" showErrorMessage="1" prompt="Select from dropdown list" sqref="D3:D15" xr:uid="{00000000-0002-0000-0000-000008000000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56" yWindow="336" count="3">
        <x14:dataValidation type="list" allowBlank="1" showInputMessage="1" showErrorMessage="1" prompt="Select from dropdown list" xr:uid="{00000000-0002-0000-0000-000009000000}">
          <x14:formula1>
            <xm:f>Codes!$F$2:$F$3</xm:f>
          </x14:formula1>
          <xm:sqref>D63 D65</xm:sqref>
        </x14:dataValidation>
        <x14:dataValidation type="list" allowBlank="1" showInputMessage="1" showErrorMessage="1" prompt="Select from dropdown list" xr:uid="{00000000-0002-0000-0000-00000A000000}">
          <x14:formula1>
            <xm:f>Codes!$G$2:$G$3</xm:f>
          </x14:formula1>
          <xm:sqref>D64</xm:sqref>
        </x14:dataValidation>
        <x14:dataValidation type="list" allowBlank="1" showInputMessage="1" showErrorMessage="1" prompt="Select from dropdown list" xr:uid="{00000000-0002-0000-0000-00000B000000}">
          <x14:formula1>
            <xm:f>Codes!$G$2:$G$5</xm:f>
          </x14:formula1>
          <xm:sqref>D66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126"/>
  <sheetViews>
    <sheetView workbookViewId="0">
      <selection activeCell="A3" sqref="A3"/>
    </sheetView>
  </sheetViews>
  <sheetFormatPr defaultRowHeight="15"/>
  <cols>
    <col min="1" max="1" width="23.140625" style="10" customWidth="1"/>
    <col min="2" max="2" width="23.42578125" style="10" bestFit="1" customWidth="1"/>
    <col min="3" max="3" width="20.140625" style="10" customWidth="1"/>
    <col min="4" max="4" width="35.7109375" style="10" bestFit="1" customWidth="1"/>
    <col min="5" max="5" width="31.85546875" style="30" customWidth="1"/>
    <col min="6" max="6" width="11.28515625" style="10" customWidth="1"/>
    <col min="7" max="7" width="9.140625" style="10"/>
    <col min="8" max="8" width="35.140625" style="10" hidden="1" customWidth="1"/>
    <col min="9" max="9" width="27.42578125" style="10" hidden="1" customWidth="1"/>
    <col min="10" max="10" width="28.85546875" style="10" hidden="1" customWidth="1"/>
    <col min="11" max="16384" width="9.140625" style="10"/>
  </cols>
  <sheetData>
    <row r="1" spans="1:10" ht="58.5" customHeight="1" thickBot="1">
      <c r="A1" s="147">
        <f>Resources!B2</f>
        <v>0</v>
      </c>
      <c r="B1" s="148" t="e">
        <f>Resources!C2</f>
        <v>#N/A</v>
      </c>
      <c r="C1" s="157" t="s">
        <v>111</v>
      </c>
      <c r="D1" s="157"/>
      <c r="E1" s="144"/>
    </row>
    <row r="2" spans="1:10" ht="27" customHeight="1" thickBot="1">
      <c r="A2" s="145" t="s">
        <v>97</v>
      </c>
      <c r="B2" s="145" t="s">
        <v>96</v>
      </c>
      <c r="C2" s="145" t="s">
        <v>112</v>
      </c>
      <c r="D2" s="145" t="s">
        <v>84</v>
      </c>
      <c r="E2" s="146" t="s">
        <v>89</v>
      </c>
    </row>
    <row r="3" spans="1:10">
      <c r="A3" s="32"/>
      <c r="B3" s="32"/>
      <c r="C3" s="33"/>
      <c r="D3" s="34"/>
      <c r="E3" s="35"/>
    </row>
    <row r="4" spans="1:10">
      <c r="A4" s="32"/>
      <c r="B4" s="32"/>
      <c r="C4" s="36"/>
      <c r="D4" s="34"/>
      <c r="E4" s="37"/>
      <c r="H4" s="24" t="s">
        <v>156</v>
      </c>
      <c r="I4" s="24" t="s">
        <v>157</v>
      </c>
      <c r="J4" s="24" t="s">
        <v>158</v>
      </c>
    </row>
    <row r="5" spans="1:10">
      <c r="A5" s="32"/>
      <c r="B5" s="32"/>
      <c r="C5" s="36"/>
      <c r="D5" s="34"/>
      <c r="E5" s="37"/>
      <c r="H5" s="23" t="s">
        <v>103</v>
      </c>
      <c r="I5" s="23" t="s">
        <v>105</v>
      </c>
      <c r="J5" s="21" t="s">
        <v>108</v>
      </c>
    </row>
    <row r="6" spans="1:10">
      <c r="A6" s="32"/>
      <c r="B6" s="32"/>
      <c r="C6" s="36"/>
      <c r="D6" s="34"/>
      <c r="E6" s="37"/>
      <c r="F6" s="26"/>
      <c r="H6" s="23" t="s">
        <v>104</v>
      </c>
      <c r="I6" s="23" t="s">
        <v>106</v>
      </c>
      <c r="J6" s="21" t="s">
        <v>110</v>
      </c>
    </row>
    <row r="7" spans="1:10">
      <c r="A7" s="32"/>
      <c r="B7" s="32"/>
      <c r="C7" s="36"/>
      <c r="D7" s="34"/>
      <c r="E7" s="37"/>
      <c r="F7" s="27"/>
      <c r="H7" s="23" t="s">
        <v>150</v>
      </c>
      <c r="I7" s="23" t="s">
        <v>107</v>
      </c>
      <c r="J7" s="21" t="s">
        <v>159</v>
      </c>
    </row>
    <row r="8" spans="1:10">
      <c r="A8" s="32"/>
      <c r="B8" s="32"/>
      <c r="C8" s="36"/>
      <c r="D8" s="34"/>
      <c r="E8" s="37"/>
      <c r="F8" s="27"/>
      <c r="H8" s="21" t="s">
        <v>159</v>
      </c>
      <c r="I8" s="21" t="s">
        <v>90</v>
      </c>
      <c r="J8" s="21" t="s">
        <v>91</v>
      </c>
    </row>
    <row r="9" spans="1:10">
      <c r="A9" s="32"/>
      <c r="B9" s="32"/>
      <c r="C9" s="36"/>
      <c r="D9" s="34"/>
      <c r="E9" s="37"/>
      <c r="F9" s="27"/>
      <c r="H9" s="23" t="s">
        <v>91</v>
      </c>
      <c r="I9" s="21" t="s">
        <v>159</v>
      </c>
      <c r="J9" s="28"/>
    </row>
    <row r="10" spans="1:10">
      <c r="A10" s="32"/>
      <c r="B10" s="32"/>
      <c r="C10" s="36"/>
      <c r="D10" s="34"/>
      <c r="E10" s="37"/>
      <c r="F10" s="27"/>
      <c r="I10" s="23" t="s">
        <v>91</v>
      </c>
    </row>
    <row r="11" spans="1:10">
      <c r="A11" s="32"/>
      <c r="B11" s="32"/>
      <c r="C11" s="36"/>
      <c r="D11" s="34"/>
      <c r="E11" s="37"/>
      <c r="F11" s="27"/>
    </row>
    <row r="12" spans="1:10">
      <c r="A12" s="32"/>
      <c r="B12" s="32"/>
      <c r="C12" s="36"/>
      <c r="D12" s="34"/>
      <c r="E12" s="37"/>
    </row>
    <row r="13" spans="1:10">
      <c r="A13" s="32"/>
      <c r="B13" s="32"/>
      <c r="C13" s="36"/>
      <c r="D13" s="34"/>
      <c r="E13" s="37"/>
    </row>
    <row r="14" spans="1:10">
      <c r="A14" s="32"/>
      <c r="B14" s="32"/>
      <c r="C14" s="36"/>
      <c r="D14" s="34"/>
      <c r="E14" s="37"/>
    </row>
    <row r="15" spans="1:10">
      <c r="A15" s="32"/>
      <c r="B15" s="32"/>
      <c r="C15" s="36"/>
      <c r="D15" s="34"/>
      <c r="E15" s="37"/>
    </row>
    <row r="16" spans="1:10">
      <c r="A16" s="32"/>
      <c r="B16" s="32"/>
      <c r="C16" s="36"/>
      <c r="D16" s="34"/>
      <c r="E16" s="37"/>
    </row>
    <row r="17" spans="1:5">
      <c r="A17" s="32"/>
      <c r="B17" s="32"/>
      <c r="C17" s="36"/>
      <c r="D17" s="34"/>
      <c r="E17" s="38"/>
    </row>
    <row r="18" spans="1:5">
      <c r="A18" s="32"/>
      <c r="B18" s="32"/>
      <c r="C18" s="36"/>
      <c r="D18" s="34"/>
      <c r="E18" s="38"/>
    </row>
    <row r="19" spans="1:5">
      <c r="A19" s="32"/>
      <c r="B19" s="32"/>
      <c r="C19" s="36"/>
      <c r="D19" s="34"/>
      <c r="E19" s="37"/>
    </row>
    <row r="20" spans="1:5">
      <c r="A20" s="32"/>
      <c r="B20" s="32"/>
      <c r="C20" s="36"/>
      <c r="D20" s="34"/>
      <c r="E20" s="37"/>
    </row>
    <row r="21" spans="1:5">
      <c r="A21" s="32"/>
      <c r="B21" s="32"/>
      <c r="C21" s="36"/>
      <c r="D21" s="34"/>
      <c r="E21" s="37"/>
    </row>
    <row r="22" spans="1:5">
      <c r="A22" s="32"/>
      <c r="B22" s="32"/>
      <c r="C22" s="36"/>
      <c r="D22" s="34"/>
      <c r="E22" s="37"/>
    </row>
    <row r="23" spans="1:5">
      <c r="A23" s="32"/>
      <c r="B23" s="32"/>
      <c r="C23" s="36"/>
      <c r="D23" s="34"/>
      <c r="E23" s="37"/>
    </row>
    <row r="24" spans="1:5">
      <c r="A24" s="32"/>
      <c r="B24" s="32"/>
      <c r="C24" s="36"/>
      <c r="D24" s="34"/>
      <c r="E24" s="37"/>
    </row>
    <row r="25" spans="1:5">
      <c r="A25" s="32"/>
      <c r="B25" s="32"/>
      <c r="C25" s="36"/>
      <c r="D25" s="34"/>
      <c r="E25" s="37"/>
    </row>
    <row r="26" spans="1:5">
      <c r="A26" s="32"/>
      <c r="B26" s="32"/>
      <c r="C26" s="36"/>
      <c r="D26" s="34"/>
      <c r="E26" s="37"/>
    </row>
    <row r="27" spans="1:5">
      <c r="A27" s="32"/>
      <c r="B27" s="32"/>
      <c r="C27" s="36"/>
      <c r="D27" s="34"/>
      <c r="E27" s="37"/>
    </row>
    <row r="28" spans="1:5">
      <c r="A28" s="32"/>
      <c r="B28" s="32"/>
      <c r="C28" s="36"/>
      <c r="D28" s="34"/>
      <c r="E28" s="37"/>
    </row>
    <row r="29" spans="1:5">
      <c r="A29" s="32"/>
      <c r="B29" s="32"/>
      <c r="C29" s="36"/>
      <c r="D29" s="34"/>
      <c r="E29" s="37"/>
    </row>
    <row r="30" spans="1:5">
      <c r="A30" s="32"/>
      <c r="B30" s="32"/>
      <c r="C30" s="36"/>
      <c r="D30" s="34"/>
      <c r="E30" s="37"/>
    </row>
    <row r="31" spans="1:5">
      <c r="A31" s="32"/>
      <c r="B31" s="32"/>
      <c r="C31" s="36"/>
      <c r="D31" s="34"/>
      <c r="E31" s="37"/>
    </row>
    <row r="32" spans="1:5">
      <c r="A32" s="32"/>
      <c r="B32" s="32"/>
      <c r="C32" s="36"/>
      <c r="D32" s="34"/>
      <c r="E32" s="37"/>
    </row>
    <row r="33" spans="1:5">
      <c r="A33" s="32"/>
      <c r="B33" s="32"/>
      <c r="C33" s="36"/>
      <c r="D33" s="34"/>
      <c r="E33" s="37"/>
    </row>
    <row r="34" spans="1:5">
      <c r="A34" s="32"/>
      <c r="B34" s="32"/>
      <c r="C34" s="36"/>
      <c r="D34" s="34"/>
      <c r="E34" s="37"/>
    </row>
    <row r="35" spans="1:5">
      <c r="A35" s="32"/>
      <c r="B35" s="32"/>
      <c r="C35" s="36"/>
      <c r="D35" s="34"/>
      <c r="E35" s="37"/>
    </row>
    <row r="36" spans="1:5">
      <c r="A36" s="32"/>
      <c r="B36" s="32"/>
      <c r="C36" s="36"/>
      <c r="D36" s="34"/>
      <c r="E36" s="37"/>
    </row>
    <row r="37" spans="1:5">
      <c r="A37" s="32"/>
      <c r="B37" s="32"/>
      <c r="C37" s="36"/>
      <c r="D37" s="34"/>
      <c r="E37" s="37"/>
    </row>
    <row r="38" spans="1:5">
      <c r="A38" s="32"/>
      <c r="B38" s="32"/>
      <c r="C38" s="36"/>
      <c r="D38" s="34"/>
      <c r="E38" s="37"/>
    </row>
    <row r="39" spans="1:5">
      <c r="A39" s="32"/>
      <c r="B39" s="32"/>
      <c r="C39" s="36"/>
      <c r="D39" s="34"/>
      <c r="E39" s="37"/>
    </row>
    <row r="40" spans="1:5">
      <c r="A40" s="32"/>
      <c r="B40" s="32"/>
      <c r="C40" s="36"/>
      <c r="D40" s="34"/>
      <c r="E40" s="37"/>
    </row>
    <row r="41" spans="1:5">
      <c r="A41" s="32"/>
      <c r="B41" s="32"/>
      <c r="C41" s="36"/>
      <c r="D41" s="34"/>
      <c r="E41" s="37"/>
    </row>
    <row r="42" spans="1:5">
      <c r="A42" s="32"/>
      <c r="B42" s="32"/>
      <c r="C42" s="36"/>
      <c r="D42" s="34"/>
      <c r="E42" s="37"/>
    </row>
    <row r="43" spans="1:5">
      <c r="A43" s="32"/>
      <c r="B43" s="32"/>
      <c r="C43" s="36"/>
      <c r="D43" s="34"/>
      <c r="E43" s="37"/>
    </row>
    <row r="44" spans="1:5">
      <c r="A44" s="32"/>
      <c r="B44" s="32"/>
      <c r="C44" s="36"/>
      <c r="D44" s="34"/>
      <c r="E44" s="37"/>
    </row>
    <row r="45" spans="1:5">
      <c r="A45" s="32"/>
      <c r="B45" s="32"/>
      <c r="C45" s="36"/>
      <c r="D45" s="34"/>
      <c r="E45" s="37"/>
    </row>
    <row r="46" spans="1:5">
      <c r="A46" s="32"/>
      <c r="B46" s="32"/>
      <c r="C46" s="36"/>
      <c r="D46" s="34"/>
      <c r="E46" s="37"/>
    </row>
    <row r="47" spans="1:5">
      <c r="A47" s="32"/>
      <c r="B47" s="32"/>
      <c r="C47" s="36"/>
      <c r="D47" s="34"/>
      <c r="E47" s="37"/>
    </row>
    <row r="48" spans="1:5">
      <c r="A48" s="32"/>
      <c r="B48" s="32"/>
      <c r="C48" s="36"/>
      <c r="D48" s="34"/>
      <c r="E48" s="37"/>
    </row>
    <row r="49" spans="1:5">
      <c r="A49" s="32"/>
      <c r="B49" s="32"/>
      <c r="C49" s="36"/>
      <c r="D49" s="34"/>
      <c r="E49" s="37"/>
    </row>
    <row r="50" spans="1:5">
      <c r="A50" s="32"/>
      <c r="B50" s="32"/>
      <c r="C50" s="36"/>
      <c r="D50" s="34"/>
      <c r="E50" s="37"/>
    </row>
    <row r="51" spans="1:5">
      <c r="A51" s="32"/>
      <c r="B51" s="32"/>
      <c r="C51" s="36"/>
      <c r="D51" s="34"/>
      <c r="E51" s="37"/>
    </row>
    <row r="52" spans="1:5">
      <c r="A52" s="32"/>
      <c r="B52" s="32"/>
      <c r="C52" s="36"/>
      <c r="D52" s="34"/>
      <c r="E52" s="37"/>
    </row>
    <row r="53" spans="1:5">
      <c r="A53" s="32"/>
      <c r="B53" s="32"/>
      <c r="C53" s="36"/>
      <c r="D53" s="34"/>
      <c r="E53" s="37"/>
    </row>
    <row r="54" spans="1:5">
      <c r="A54" s="32"/>
      <c r="B54" s="32"/>
      <c r="C54" s="36"/>
      <c r="D54" s="34"/>
      <c r="E54" s="37"/>
    </row>
    <row r="55" spans="1:5">
      <c r="A55" s="32"/>
      <c r="B55" s="32"/>
      <c r="C55" s="36"/>
      <c r="D55" s="34"/>
      <c r="E55" s="37"/>
    </row>
    <row r="56" spans="1:5">
      <c r="A56" s="32"/>
      <c r="B56" s="32"/>
      <c r="C56" s="36"/>
      <c r="D56" s="34"/>
      <c r="E56" s="37"/>
    </row>
    <row r="57" spans="1:5">
      <c r="A57" s="32"/>
      <c r="B57" s="32"/>
      <c r="C57" s="36"/>
      <c r="D57" s="34"/>
      <c r="E57" s="37"/>
    </row>
    <row r="58" spans="1:5">
      <c r="A58" s="32"/>
      <c r="B58" s="32"/>
      <c r="C58" s="36"/>
      <c r="D58" s="34"/>
      <c r="E58" s="37"/>
    </row>
    <row r="59" spans="1:5">
      <c r="A59" s="32"/>
      <c r="B59" s="32"/>
      <c r="C59" s="36"/>
      <c r="D59" s="34"/>
      <c r="E59" s="37"/>
    </row>
    <row r="60" spans="1:5">
      <c r="A60" s="32"/>
      <c r="B60" s="32"/>
      <c r="C60" s="36"/>
      <c r="D60" s="34"/>
      <c r="E60" s="37"/>
    </row>
    <row r="61" spans="1:5">
      <c r="A61" s="32"/>
      <c r="B61" s="32"/>
      <c r="C61" s="36"/>
      <c r="D61" s="34"/>
      <c r="E61" s="37"/>
    </row>
    <row r="62" spans="1:5">
      <c r="A62" s="32"/>
      <c r="B62" s="32"/>
      <c r="C62" s="36"/>
      <c r="D62" s="34"/>
      <c r="E62" s="37"/>
    </row>
    <row r="63" spans="1:5">
      <c r="A63" s="32"/>
      <c r="B63" s="32"/>
      <c r="C63" s="36"/>
      <c r="D63" s="34"/>
      <c r="E63" s="37"/>
    </row>
    <row r="64" spans="1:5">
      <c r="A64" s="32"/>
      <c r="B64" s="32"/>
      <c r="C64" s="36"/>
      <c r="D64" s="34"/>
      <c r="E64" s="37"/>
    </row>
    <row r="65" spans="1:5">
      <c r="A65" s="32"/>
      <c r="B65" s="32"/>
      <c r="C65" s="36"/>
      <c r="D65" s="34"/>
      <c r="E65" s="37"/>
    </row>
    <row r="66" spans="1:5" ht="15.75" thickBot="1">
      <c r="A66" s="32"/>
      <c r="B66" s="32"/>
      <c r="C66" s="39"/>
      <c r="D66" s="34"/>
      <c r="E66" s="40"/>
    </row>
    <row r="67" spans="1:5">
      <c r="A67" s="29"/>
      <c r="B67" s="29"/>
    </row>
    <row r="68" spans="1:5">
      <c r="A68" s="29"/>
      <c r="B68" s="29"/>
    </row>
    <row r="69" spans="1:5">
      <c r="A69" s="29"/>
      <c r="B69" s="29"/>
    </row>
    <row r="70" spans="1:5">
      <c r="A70" s="29"/>
      <c r="B70" s="29"/>
    </row>
    <row r="71" spans="1:5">
      <c r="A71" s="29"/>
      <c r="B71" s="29"/>
    </row>
    <row r="72" spans="1:5">
      <c r="A72" s="29"/>
      <c r="B72" s="29"/>
    </row>
    <row r="73" spans="1:5">
      <c r="A73" s="29"/>
      <c r="B73" s="29"/>
    </row>
    <row r="74" spans="1:5">
      <c r="A74" s="29"/>
      <c r="B74" s="29"/>
    </row>
    <row r="75" spans="1:5">
      <c r="A75" s="29"/>
      <c r="B75" s="29"/>
    </row>
    <row r="76" spans="1:5">
      <c r="A76" s="29"/>
      <c r="B76" s="29"/>
    </row>
    <row r="77" spans="1:5">
      <c r="A77" s="29"/>
      <c r="B77" s="29"/>
    </row>
    <row r="78" spans="1:5">
      <c r="A78" s="29"/>
      <c r="B78" s="29"/>
    </row>
    <row r="79" spans="1:5">
      <c r="A79" s="29"/>
      <c r="B79" s="29"/>
    </row>
    <row r="80" spans="1:5">
      <c r="A80" s="29"/>
      <c r="B80" s="29"/>
    </row>
    <row r="81" spans="1:2">
      <c r="A81" s="29"/>
      <c r="B81" s="29"/>
    </row>
    <row r="82" spans="1:2">
      <c r="A82" s="29"/>
      <c r="B82" s="29"/>
    </row>
    <row r="83" spans="1:2">
      <c r="A83" s="29"/>
      <c r="B83" s="29"/>
    </row>
    <row r="84" spans="1:2">
      <c r="A84" s="29"/>
      <c r="B84" s="29"/>
    </row>
    <row r="85" spans="1:2">
      <c r="A85" s="29"/>
      <c r="B85" s="29"/>
    </row>
    <row r="86" spans="1:2">
      <c r="A86" s="29"/>
      <c r="B86" s="29"/>
    </row>
    <row r="87" spans="1:2">
      <c r="A87" s="29"/>
      <c r="B87" s="29"/>
    </row>
    <row r="88" spans="1:2">
      <c r="A88" s="29"/>
      <c r="B88" s="29"/>
    </row>
    <row r="89" spans="1:2">
      <c r="A89" s="29"/>
      <c r="B89" s="29"/>
    </row>
    <row r="90" spans="1:2">
      <c r="A90" s="29"/>
      <c r="B90" s="29"/>
    </row>
    <row r="91" spans="1:2">
      <c r="A91" s="29"/>
      <c r="B91" s="29"/>
    </row>
    <row r="92" spans="1:2">
      <c r="A92" s="29"/>
      <c r="B92" s="29"/>
    </row>
    <row r="93" spans="1:2">
      <c r="A93" s="29"/>
      <c r="B93" s="29"/>
    </row>
    <row r="94" spans="1:2">
      <c r="A94" s="29"/>
      <c r="B94" s="29"/>
    </row>
    <row r="95" spans="1:2">
      <c r="A95" s="29"/>
      <c r="B95" s="29"/>
    </row>
    <row r="96" spans="1:2">
      <c r="A96" s="29"/>
      <c r="B96" s="29"/>
    </row>
    <row r="97" spans="1:2">
      <c r="A97" s="29"/>
      <c r="B97" s="29"/>
    </row>
    <row r="98" spans="1:2">
      <c r="A98" s="29"/>
      <c r="B98" s="29"/>
    </row>
    <row r="99" spans="1:2">
      <c r="A99" s="29"/>
      <c r="B99" s="29"/>
    </row>
    <row r="100" spans="1:2">
      <c r="A100" s="29"/>
      <c r="B100" s="29"/>
    </row>
    <row r="101" spans="1:2">
      <c r="A101" s="29"/>
      <c r="B101" s="29"/>
    </row>
    <row r="102" spans="1:2">
      <c r="A102" s="29"/>
      <c r="B102" s="29"/>
    </row>
    <row r="103" spans="1:2">
      <c r="A103" s="29"/>
      <c r="B103" s="29"/>
    </row>
    <row r="104" spans="1:2">
      <c r="A104" s="29"/>
      <c r="B104" s="29"/>
    </row>
    <row r="105" spans="1:2">
      <c r="A105" s="29"/>
      <c r="B105" s="29"/>
    </row>
    <row r="106" spans="1:2">
      <c r="A106" s="29"/>
      <c r="B106" s="29"/>
    </row>
    <row r="107" spans="1:2">
      <c r="A107" s="29"/>
      <c r="B107" s="29"/>
    </row>
    <row r="108" spans="1:2">
      <c r="A108" s="29"/>
      <c r="B108" s="29"/>
    </row>
    <row r="109" spans="1:2">
      <c r="A109" s="29"/>
      <c r="B109" s="29"/>
    </row>
    <row r="110" spans="1:2">
      <c r="A110" s="29"/>
      <c r="B110" s="29"/>
    </row>
    <row r="111" spans="1:2">
      <c r="A111" s="29"/>
      <c r="B111" s="29"/>
    </row>
    <row r="112" spans="1:2">
      <c r="A112" s="29"/>
      <c r="B112" s="29"/>
    </row>
    <row r="113" spans="1:2">
      <c r="A113" s="29"/>
      <c r="B113" s="29"/>
    </row>
    <row r="114" spans="1:2">
      <c r="A114" s="29"/>
      <c r="B114" s="29"/>
    </row>
    <row r="115" spans="1:2">
      <c r="A115" s="29"/>
      <c r="B115" s="29"/>
    </row>
    <row r="116" spans="1:2">
      <c r="A116" s="29"/>
      <c r="B116" s="29"/>
    </row>
    <row r="117" spans="1:2">
      <c r="A117" s="29"/>
      <c r="B117" s="29"/>
    </row>
    <row r="118" spans="1:2">
      <c r="A118" s="29"/>
      <c r="B118" s="29"/>
    </row>
    <row r="119" spans="1:2">
      <c r="A119" s="29"/>
      <c r="B119" s="29"/>
    </row>
    <row r="120" spans="1:2">
      <c r="A120" s="29"/>
      <c r="B120" s="29"/>
    </row>
    <row r="121" spans="1:2">
      <c r="A121" s="29"/>
      <c r="B121" s="29"/>
    </row>
    <row r="122" spans="1:2">
      <c r="A122" s="29"/>
      <c r="B122" s="29"/>
    </row>
    <row r="123" spans="1:2">
      <c r="A123" s="29"/>
      <c r="B123" s="29"/>
    </row>
    <row r="124" spans="1:2">
      <c r="A124" s="29"/>
      <c r="B124" s="29"/>
    </row>
    <row r="125" spans="1:2">
      <c r="A125" s="29"/>
      <c r="B125" s="29"/>
    </row>
    <row r="126" spans="1:2">
      <c r="A126" s="31"/>
      <c r="B126" s="31"/>
    </row>
  </sheetData>
  <sheetProtection password="FB23" sheet="1" objects="1" scenarios="1" selectLockedCells="1"/>
  <mergeCells count="1">
    <mergeCell ref="C1:D1"/>
  </mergeCells>
  <dataValidations xWindow="270" yWindow="364" count="6">
    <dataValidation type="list" allowBlank="1" showInputMessage="1" showErrorMessage="1" prompt="Select from dropdown list" sqref="D67:D125" xr:uid="{00000000-0002-0000-0100-000000000000}">
      <formula1>$H$2:$H$14</formula1>
    </dataValidation>
    <dataValidation type="list" allowBlank="1" showInputMessage="1" showErrorMessage="1" prompt="Select from dropdown list" sqref="C67:C126" xr:uid="{00000000-0002-0000-0100-000001000000}">
      <formula1>$G$2:$G$2</formula1>
    </dataValidation>
    <dataValidation type="list" allowBlank="1" showInputMessage="1" showErrorMessage="1" prompt="Select from dropdown list" sqref="C3:C66" xr:uid="{00000000-0002-0000-0100-000002000000}">
      <formula1>OFFSET($H$4,0,0,1,COUNTA($H$4:$J$4))</formula1>
    </dataValidation>
    <dataValidation allowBlank="1" showInputMessage="1" showErrorMessage="1" promptTitle="DD/MM/YYYY HH:MM" prompt="        " sqref="A3:A66" xr:uid="{00000000-0002-0000-0100-000003000000}"/>
    <dataValidation allowBlank="1" showInputMessage="1" showErrorMessage="1" promptTitle="DD/MM/YYYY HH:MM" prompt="  " sqref="B3:B66" xr:uid="{00000000-0002-0000-0100-000004000000}"/>
    <dataValidation type="list" allowBlank="1" showInputMessage="1" showErrorMessage="1" prompt="Ensure Issue is selected first, then select from dropdown list.  Column will show blank if no issue selected." sqref="D3:D66" xr:uid="{00000000-0002-0000-0100-000005000000}">
      <formula1>OFFSET($H$4,1,MATCH(C3,$H$4:$J$4,0)-1,COUNTA(OFFSET($H$4,1,MATCH(C3,$H$4:$J$4,0)-1,6,1)),1)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50"/>
  <sheetViews>
    <sheetView workbookViewId="0">
      <selection activeCell="F25" sqref="F25"/>
    </sheetView>
  </sheetViews>
  <sheetFormatPr defaultColWidth="9.140625" defaultRowHeight="15"/>
  <cols>
    <col min="1" max="1" width="9.140625" style="2"/>
    <col min="2" max="2" width="10.85546875" style="2" bestFit="1" customWidth="1"/>
    <col min="3" max="3" width="5.42578125" style="2" bestFit="1" customWidth="1"/>
    <col min="4" max="4" width="57" style="2" bestFit="1" customWidth="1"/>
    <col min="5" max="5" width="9.5703125" style="2" customWidth="1"/>
    <col min="6" max="6" width="6.42578125" style="1" bestFit="1" customWidth="1"/>
    <col min="7" max="7" width="33.85546875" style="1" customWidth="1"/>
    <col min="8" max="8" width="21" style="1" customWidth="1"/>
    <col min="9" max="9" width="35.7109375" style="1" bestFit="1" customWidth="1"/>
    <col min="10" max="10" width="28" style="1" bestFit="1" customWidth="1"/>
    <col min="11" max="11" width="28.85546875" style="1" customWidth="1"/>
    <col min="12" max="16384" width="9.140625" style="1"/>
  </cols>
  <sheetData>
    <row r="1" spans="1:11" s="6" customFormat="1" ht="25.5">
      <c r="A1" s="7" t="s">
        <v>60</v>
      </c>
      <c r="B1" s="7" t="s">
        <v>59</v>
      </c>
      <c r="C1" s="7" t="s">
        <v>58</v>
      </c>
      <c r="D1" s="7" t="s">
        <v>57</v>
      </c>
      <c r="E1" s="7" t="s">
        <v>115</v>
      </c>
      <c r="F1" s="7" t="s">
        <v>1</v>
      </c>
      <c r="G1" s="7" t="s">
        <v>65</v>
      </c>
      <c r="H1" s="7" t="s">
        <v>112</v>
      </c>
      <c r="I1" s="7" t="s">
        <v>151</v>
      </c>
      <c r="J1" s="7" t="s">
        <v>152</v>
      </c>
      <c r="K1" s="7" t="s">
        <v>153</v>
      </c>
    </row>
    <row r="2" spans="1:11">
      <c r="A2" s="4">
        <v>1</v>
      </c>
      <c r="B2" s="5" t="s">
        <v>56</v>
      </c>
      <c r="C2" s="3">
        <v>2017</v>
      </c>
      <c r="D2" s="3" t="s">
        <v>55</v>
      </c>
      <c r="E2" s="3">
        <v>923</v>
      </c>
      <c r="F2" s="21" t="s">
        <v>61</v>
      </c>
      <c r="G2" s="21" t="s">
        <v>64</v>
      </c>
      <c r="H2" s="22" t="s">
        <v>156</v>
      </c>
      <c r="I2" s="23" t="s">
        <v>103</v>
      </c>
      <c r="J2" s="23" t="s">
        <v>105</v>
      </c>
      <c r="K2" s="21" t="s">
        <v>108</v>
      </c>
    </row>
    <row r="3" spans="1:11">
      <c r="A3" s="4">
        <v>2</v>
      </c>
      <c r="B3" s="5" t="s">
        <v>54</v>
      </c>
      <c r="C3" s="3">
        <v>2018</v>
      </c>
      <c r="D3" s="3" t="s">
        <v>53</v>
      </c>
      <c r="E3" s="3">
        <v>402</v>
      </c>
      <c r="F3" s="21" t="s">
        <v>62</v>
      </c>
      <c r="G3" s="21" t="s">
        <v>63</v>
      </c>
      <c r="H3" s="22" t="s">
        <v>157</v>
      </c>
      <c r="I3" s="23" t="s">
        <v>104</v>
      </c>
      <c r="J3" s="23" t="s">
        <v>106</v>
      </c>
      <c r="K3" s="21" t="s">
        <v>110</v>
      </c>
    </row>
    <row r="4" spans="1:11">
      <c r="A4" s="4">
        <v>3</v>
      </c>
      <c r="B4" s="5" t="s">
        <v>52</v>
      </c>
      <c r="C4" s="3">
        <v>2019</v>
      </c>
      <c r="D4" s="3" t="s">
        <v>68</v>
      </c>
      <c r="E4" s="3">
        <v>108</v>
      </c>
      <c r="F4" s="21"/>
      <c r="G4" s="76" t="s">
        <v>133</v>
      </c>
      <c r="H4" s="22" t="s">
        <v>158</v>
      </c>
      <c r="I4" s="23" t="s">
        <v>150</v>
      </c>
      <c r="J4" s="23" t="s">
        <v>107</v>
      </c>
      <c r="K4" s="21" t="s">
        <v>159</v>
      </c>
    </row>
    <row r="5" spans="1:11">
      <c r="A5" s="4">
        <v>4</v>
      </c>
      <c r="B5" s="5" t="s">
        <v>51</v>
      </c>
      <c r="C5" s="3">
        <v>2020</v>
      </c>
      <c r="D5" s="3" t="s">
        <v>50</v>
      </c>
      <c r="E5" s="3">
        <v>724</v>
      </c>
      <c r="F5" s="21"/>
      <c r="G5" s="76" t="s">
        <v>134</v>
      </c>
      <c r="H5" s="24"/>
      <c r="I5" s="21" t="s">
        <v>159</v>
      </c>
      <c r="J5" s="21" t="s">
        <v>90</v>
      </c>
      <c r="K5" s="21" t="s">
        <v>91</v>
      </c>
    </row>
    <row r="6" spans="1:11">
      <c r="A6" s="4">
        <v>5</v>
      </c>
      <c r="B6" s="5" t="s">
        <v>32</v>
      </c>
      <c r="C6" s="3">
        <v>2021</v>
      </c>
      <c r="D6" s="3" t="s">
        <v>49</v>
      </c>
      <c r="E6" s="3">
        <v>800</v>
      </c>
      <c r="F6" s="21"/>
      <c r="G6" s="21"/>
      <c r="H6" s="24"/>
      <c r="I6" s="23" t="s">
        <v>91</v>
      </c>
      <c r="J6" s="21" t="s">
        <v>159</v>
      </c>
    </row>
    <row r="7" spans="1:11">
      <c r="A7" s="4">
        <v>6</v>
      </c>
      <c r="B7" s="5" t="s">
        <v>48</v>
      </c>
      <c r="C7" s="3">
        <v>2022</v>
      </c>
      <c r="D7" s="3" t="s">
        <v>47</v>
      </c>
      <c r="E7" s="3">
        <v>500</v>
      </c>
      <c r="F7" s="21"/>
      <c r="G7" s="21"/>
      <c r="H7" s="24"/>
      <c r="J7" s="23" t="s">
        <v>91</v>
      </c>
    </row>
    <row r="8" spans="1:11">
      <c r="A8" s="4">
        <v>7</v>
      </c>
      <c r="B8" s="5" t="s">
        <v>46</v>
      </c>
      <c r="C8" s="3">
        <v>2023</v>
      </c>
      <c r="D8" s="3" t="s">
        <v>44</v>
      </c>
      <c r="E8" s="3">
        <v>908</v>
      </c>
      <c r="F8" s="21"/>
      <c r="G8" s="21"/>
      <c r="J8" s="8"/>
    </row>
    <row r="9" spans="1:11">
      <c r="A9" s="4">
        <v>8</v>
      </c>
      <c r="B9" s="5" t="s">
        <v>45</v>
      </c>
      <c r="C9" s="3">
        <v>2024</v>
      </c>
      <c r="D9" s="3" t="s">
        <v>42</v>
      </c>
      <c r="E9" s="3">
        <v>802</v>
      </c>
      <c r="F9" s="21"/>
      <c r="G9" s="21"/>
      <c r="J9" s="8"/>
    </row>
    <row r="10" spans="1:11">
      <c r="A10" s="4">
        <v>9</v>
      </c>
      <c r="B10" s="5" t="s">
        <v>43</v>
      </c>
      <c r="C10" s="3">
        <v>2025</v>
      </c>
      <c r="D10" s="3" t="s">
        <v>69</v>
      </c>
      <c r="E10" s="3">
        <v>913</v>
      </c>
    </row>
    <row r="11" spans="1:11">
      <c r="A11" s="4">
        <v>10</v>
      </c>
      <c r="B11" s="5" t="s">
        <v>41</v>
      </c>
      <c r="C11" s="3">
        <v>2026</v>
      </c>
      <c r="D11" s="3" t="s">
        <v>70</v>
      </c>
      <c r="E11" s="3">
        <v>202</v>
      </c>
    </row>
    <row r="12" spans="1:11">
      <c r="A12" s="4">
        <v>11</v>
      </c>
      <c r="B12" s="5" t="s">
        <v>40</v>
      </c>
      <c r="C12" s="3">
        <v>2027</v>
      </c>
      <c r="D12" s="3" t="s">
        <v>71</v>
      </c>
      <c r="E12" s="3">
        <v>201</v>
      </c>
    </row>
    <row r="13" spans="1:11">
      <c r="A13" s="4">
        <v>12</v>
      </c>
      <c r="B13" s="5" t="s">
        <v>39</v>
      </c>
      <c r="C13" s="3">
        <v>2028</v>
      </c>
      <c r="D13" s="3" t="s">
        <v>72</v>
      </c>
      <c r="E13" s="3">
        <v>203</v>
      </c>
      <c r="I13" s="9"/>
    </row>
    <row r="14" spans="1:11">
      <c r="A14" s="4">
        <v>13</v>
      </c>
      <c r="C14" s="3">
        <v>2029</v>
      </c>
      <c r="D14" s="3" t="s">
        <v>38</v>
      </c>
      <c r="E14" s="3">
        <v>102</v>
      </c>
      <c r="H14" s="9"/>
      <c r="I14" s="25"/>
    </row>
    <row r="15" spans="1:11">
      <c r="A15" s="4">
        <v>14</v>
      </c>
      <c r="C15" s="3">
        <v>2030</v>
      </c>
      <c r="D15" s="3" t="s">
        <v>73</v>
      </c>
      <c r="E15" s="3">
        <v>992</v>
      </c>
    </row>
    <row r="16" spans="1:11">
      <c r="A16" s="4">
        <v>15</v>
      </c>
      <c r="C16" s="3">
        <v>2031</v>
      </c>
      <c r="D16" s="3" t="s">
        <v>74</v>
      </c>
      <c r="E16" s="3">
        <v>209</v>
      </c>
    </row>
    <row r="17" spans="1:5">
      <c r="A17" s="4">
        <v>16</v>
      </c>
      <c r="C17" s="3">
        <v>2032</v>
      </c>
      <c r="D17" s="3" t="s">
        <v>75</v>
      </c>
      <c r="E17" s="3">
        <v>941</v>
      </c>
    </row>
    <row r="18" spans="1:5">
      <c r="A18" s="4">
        <v>17</v>
      </c>
      <c r="C18" s="3">
        <v>2033</v>
      </c>
      <c r="D18" s="3" t="s">
        <v>37</v>
      </c>
      <c r="E18" s="3">
        <v>403</v>
      </c>
    </row>
    <row r="19" spans="1:5">
      <c r="A19" s="4">
        <v>18</v>
      </c>
      <c r="C19" s="3">
        <v>2034</v>
      </c>
      <c r="D19" s="3" t="s">
        <v>36</v>
      </c>
      <c r="E19" s="3">
        <v>809</v>
      </c>
    </row>
    <row r="20" spans="1:5">
      <c r="A20" s="4">
        <v>19</v>
      </c>
      <c r="C20" s="3">
        <v>2035</v>
      </c>
      <c r="D20" s="3" t="s">
        <v>35</v>
      </c>
      <c r="E20" s="3">
        <v>501</v>
      </c>
    </row>
    <row r="21" spans="1:5">
      <c r="A21" s="4">
        <v>20</v>
      </c>
      <c r="C21" s="3">
        <v>2036</v>
      </c>
      <c r="D21" s="3" t="s">
        <v>34</v>
      </c>
      <c r="E21" s="3">
        <v>607</v>
      </c>
    </row>
    <row r="22" spans="1:5">
      <c r="A22" s="4">
        <v>23</v>
      </c>
      <c r="C22" s="3">
        <v>2039</v>
      </c>
      <c r="D22" s="3" t="s">
        <v>76</v>
      </c>
      <c r="E22" s="3">
        <v>101</v>
      </c>
    </row>
    <row r="23" spans="1:5">
      <c r="A23" s="4">
        <v>21</v>
      </c>
      <c r="C23" s="3">
        <v>2037</v>
      </c>
      <c r="D23" s="3" t="s">
        <v>116</v>
      </c>
      <c r="E23" s="3">
        <v>904</v>
      </c>
    </row>
    <row r="24" spans="1:5">
      <c r="A24" s="4">
        <v>24</v>
      </c>
      <c r="C24" s="3">
        <v>2040</v>
      </c>
      <c r="D24" s="3" t="s">
        <v>77</v>
      </c>
      <c r="E24" s="3">
        <v>601</v>
      </c>
    </row>
    <row r="25" spans="1:5">
      <c r="A25" s="4">
        <v>25</v>
      </c>
      <c r="C25" s="3">
        <v>2041</v>
      </c>
      <c r="D25" s="3" t="s">
        <v>78</v>
      </c>
      <c r="E25" s="3">
        <v>912</v>
      </c>
    </row>
    <row r="26" spans="1:5">
      <c r="A26" s="4">
        <v>22</v>
      </c>
      <c r="C26" s="3">
        <v>2038</v>
      </c>
      <c r="D26" s="3" t="s">
        <v>117</v>
      </c>
      <c r="E26" s="3">
        <v>910</v>
      </c>
    </row>
    <row r="27" spans="1:5">
      <c r="A27" s="4">
        <v>26</v>
      </c>
      <c r="C27" s="3">
        <v>2042</v>
      </c>
      <c r="D27" s="3" t="s">
        <v>79</v>
      </c>
      <c r="E27" s="3">
        <v>1049</v>
      </c>
    </row>
    <row r="28" spans="1:5">
      <c r="A28" s="4">
        <v>27</v>
      </c>
      <c r="C28" s="3">
        <v>2043</v>
      </c>
      <c r="D28" s="3" t="s">
        <v>80</v>
      </c>
      <c r="E28" s="3">
        <v>940</v>
      </c>
    </row>
    <row r="29" spans="1:5">
      <c r="A29" s="4">
        <v>28</v>
      </c>
      <c r="C29" s="3">
        <v>2044</v>
      </c>
      <c r="D29" s="3" t="s">
        <v>81</v>
      </c>
      <c r="E29" s="3">
        <v>726</v>
      </c>
    </row>
    <row r="30" spans="1:5">
      <c r="A30" s="4">
        <v>29</v>
      </c>
      <c r="C30" s="3">
        <v>2045</v>
      </c>
      <c r="D30" s="3" t="s">
        <v>82</v>
      </c>
      <c r="E30" s="3">
        <v>300</v>
      </c>
    </row>
    <row r="31" spans="1:5">
      <c r="A31" s="4">
        <v>30</v>
      </c>
      <c r="C31" s="3">
        <v>2046</v>
      </c>
      <c r="D31" s="3" t="s">
        <v>83</v>
      </c>
      <c r="E31" s="3">
        <v>600</v>
      </c>
    </row>
    <row r="32" spans="1:5">
      <c r="A32" s="4">
        <v>31</v>
      </c>
      <c r="C32" s="3">
        <v>2047</v>
      </c>
      <c r="D32" s="3" t="s">
        <v>33</v>
      </c>
      <c r="E32" s="3">
        <v>605</v>
      </c>
    </row>
    <row r="33" spans="1:5">
      <c r="C33" s="3">
        <v>2048</v>
      </c>
      <c r="E33" s="74"/>
    </row>
    <row r="34" spans="1:5">
      <c r="C34" s="3">
        <v>2049</v>
      </c>
      <c r="E34" s="74"/>
    </row>
    <row r="35" spans="1:5">
      <c r="C35" s="3">
        <v>2050</v>
      </c>
      <c r="E35" s="74"/>
    </row>
    <row r="40" spans="1:5">
      <c r="A40" s="1"/>
      <c r="B40" s="1"/>
      <c r="D40" s="1"/>
    </row>
    <row r="41" spans="1:5">
      <c r="A41" s="1"/>
      <c r="B41" s="1"/>
      <c r="D41" s="1"/>
    </row>
    <row r="42" spans="1:5">
      <c r="A42" s="1"/>
      <c r="B42" s="1"/>
      <c r="D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D50" s="1"/>
    </row>
  </sheetData>
  <sheetProtection password="FB23" sheet="1" objects="1" scenarios="1" selectLockedCells="1"/>
  <sortState xmlns:xlrd2="http://schemas.microsoft.com/office/spreadsheetml/2017/richdata2" ref="A3:K35">
    <sortCondition ref="D3:D3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Resources</vt:lpstr>
      <vt:lpstr>Issues</vt:lpstr>
      <vt:lpstr>Codes</vt:lpstr>
      <vt:lpstr>Issues!Print_Area</vt:lpstr>
      <vt:lpstr>Resources!Print_Area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- Jane Walsh</dc:creator>
  <cp:lastModifiedBy>Mary Flynn</cp:lastModifiedBy>
  <cp:lastPrinted>2020-06-02T12:33:30Z</cp:lastPrinted>
  <dcterms:created xsi:type="dcterms:W3CDTF">2019-05-09T13:44:46Z</dcterms:created>
  <dcterms:modified xsi:type="dcterms:W3CDTF">2025-03-26T10:54:56Z</dcterms:modified>
</cp:coreProperties>
</file>