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X:\NHSO\Communications\Website\2018 Website Development\Images and Documents\Waste Prevention\"/>
    </mc:Choice>
  </mc:AlternateContent>
  <bookViews>
    <workbookView xWindow="0" yWindow="0" windowWidth="21570" windowHeight="7395" tabRatio="500"/>
  </bookViews>
  <sheets>
    <sheet name="INSTRUCTIONS" sheetId="8" r:id="rId1"/>
    <sheet name="1. Hospital Data" sheetId="10" r:id="rId2"/>
    <sheet name="2. Waste Quantities" sheetId="1" r:id="rId3"/>
    <sheet name="3. Divertable material" sheetId="3" r:id="rId4"/>
    <sheet name="4. Disposal costs" sheetId="5" r:id="rId5"/>
    <sheet name="RESULTS - possible cost savings" sheetId="6" r:id="rId6"/>
    <sheet name="BENCHMARK" sheetId="4" r:id="rId7"/>
  </sheet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H30" i="1" l="1"/>
  <c r="G32" i="5"/>
  <c r="H18" i="3"/>
  <c r="I7" i="6"/>
  <c r="D32" i="5"/>
  <c r="I22" i="1"/>
  <c r="H23" i="3"/>
  <c r="J14" i="6"/>
  <c r="J15" i="6"/>
  <c r="H22" i="3"/>
  <c r="J11" i="6"/>
  <c r="J12" i="6"/>
  <c r="J32" i="5"/>
  <c r="H20" i="3"/>
  <c r="I9" i="6"/>
  <c r="F16" i="4"/>
  <c r="M8" i="4"/>
  <c r="N8" i="4"/>
  <c r="G12" i="4"/>
  <c r="H16" i="4"/>
  <c r="D8" i="4"/>
  <c r="F8" i="4"/>
  <c r="G8" i="4"/>
  <c r="H8" i="4"/>
  <c r="I8" i="4"/>
  <c r="K8" i="4"/>
  <c r="G11" i="4"/>
  <c r="G16" i="4"/>
  <c r="O8" i="4"/>
  <c r="H32" i="5"/>
  <c r="F32" i="5"/>
  <c r="J19" i="6"/>
  <c r="J18" i="6"/>
</calcChain>
</file>

<file path=xl/sharedStrings.xml><?xml version="1.0" encoding="utf-8"?>
<sst xmlns="http://schemas.openxmlformats.org/spreadsheetml/2006/main" count="202" uniqueCount="98">
  <si>
    <t>General landfill waste</t>
  </si>
  <si>
    <t>Cardboard</t>
  </si>
  <si>
    <t>Mixed Recyclables</t>
  </si>
  <si>
    <t>Food waste</t>
  </si>
  <si>
    <t>Clinical risk waste (Special)</t>
  </si>
  <si>
    <t xml:space="preserve">Clinical risk waste </t>
  </si>
  <si>
    <t>Recyclables</t>
  </si>
  <si>
    <t>Other segregated recyclabes</t>
  </si>
  <si>
    <t>Clinical risk waste</t>
  </si>
  <si>
    <t xml:space="preserve">Year </t>
  </si>
  <si>
    <t>tonnes</t>
  </si>
  <si>
    <t>Quantity of rigid clinical bins</t>
  </si>
  <si>
    <t>Quantity of soft clinical bags</t>
  </si>
  <si>
    <t>Acute Facility</t>
  </si>
  <si>
    <t>Proportion of the regular clinical risk waste that was soft bags</t>
  </si>
  <si>
    <t>Quantity of soft waste bags generated per annum (estimated)</t>
  </si>
  <si>
    <t>QUANTITY OF WASTE GENERATED PER ANNUM</t>
  </si>
  <si>
    <t>DETERMINE THE QUANTITY OF SOFT WASTE BAGS GENERATED PER ANNUM</t>
  </si>
  <si>
    <t>COSTS FOR THE DISPOSAL OF WASTE</t>
  </si>
  <si>
    <t>€ per tonne</t>
  </si>
  <si>
    <t>€ per lift</t>
  </si>
  <si>
    <t>Average quantity per lift (tonnes/lift)</t>
  </si>
  <si>
    <t>Estimated € per tonne</t>
  </si>
  <si>
    <t>POSSIBLE COST SAVINGS FROM THE DIVERSION OF WASTE</t>
  </si>
  <si>
    <r>
      <t xml:space="preserve">% of </t>
    </r>
    <r>
      <rPr>
        <b/>
        <sz val="12"/>
        <color theme="1"/>
        <rFont val="Calibri"/>
        <family val="2"/>
        <scheme val="minor"/>
      </rPr>
      <t>soft clinical waste bags</t>
    </r>
    <r>
      <rPr>
        <sz val="12"/>
        <color theme="1"/>
        <rFont val="Calibri"/>
        <family val="2"/>
        <scheme val="minor"/>
      </rPr>
      <t xml:space="preserve"> that was </t>
    </r>
    <r>
      <rPr>
        <b/>
        <sz val="12"/>
        <color theme="1"/>
        <rFont val="Calibri"/>
        <family val="2"/>
        <scheme val="minor"/>
      </rPr>
      <t>non-risk waste</t>
    </r>
  </si>
  <si>
    <r>
      <t xml:space="preserve">% of </t>
    </r>
    <r>
      <rPr>
        <b/>
        <sz val="12"/>
        <color theme="1"/>
        <rFont val="Calibri"/>
        <family val="2"/>
        <scheme val="minor"/>
      </rPr>
      <t>soft clinical waste bags</t>
    </r>
    <r>
      <rPr>
        <sz val="12"/>
        <color theme="1"/>
        <rFont val="Calibri"/>
        <family val="2"/>
        <scheme val="minor"/>
      </rPr>
      <t xml:space="preserve"> that was possibly </t>
    </r>
    <r>
      <rPr>
        <b/>
        <sz val="12"/>
        <color theme="1"/>
        <rFont val="Calibri"/>
        <family val="2"/>
        <scheme val="minor"/>
      </rPr>
      <t>non-risk waste</t>
    </r>
    <r>
      <rPr>
        <sz val="12"/>
        <color theme="1"/>
        <rFont val="Calibri"/>
        <family val="2"/>
        <scheme val="minor"/>
      </rPr>
      <t xml:space="preserve"> </t>
    </r>
  </si>
  <si>
    <r>
      <t xml:space="preserve">% of </t>
    </r>
    <r>
      <rPr>
        <b/>
        <sz val="12"/>
        <color theme="1"/>
        <rFont val="Calibri"/>
        <family val="2"/>
        <scheme val="minor"/>
      </rPr>
      <t>general landfill waste</t>
    </r>
    <r>
      <rPr>
        <sz val="12"/>
        <color theme="1"/>
        <rFont val="Calibri"/>
        <family val="2"/>
        <scheme val="minor"/>
      </rPr>
      <t xml:space="preserve">  that was </t>
    </r>
    <r>
      <rPr>
        <b/>
        <sz val="12"/>
        <color theme="1"/>
        <rFont val="Calibri"/>
        <family val="2"/>
        <scheme val="minor"/>
      </rPr>
      <t>recyclable material</t>
    </r>
  </si>
  <si>
    <t>INFORMATION FROM YOUR SURVEY</t>
  </si>
  <si>
    <t>GREEN HEALTHCARE PROGRAMME DATA</t>
  </si>
  <si>
    <t>Non-risk from soft waste bags</t>
  </si>
  <si>
    <t>Possibly non-risk from soft waste bags</t>
  </si>
  <si>
    <t>Recyclable material in general landfill waste stream</t>
  </si>
  <si>
    <t>€ per annum</t>
  </si>
  <si>
    <t>€ per tonne charge</t>
  </si>
  <si>
    <t>Diversion non-risk from clinical to landfill</t>
  </si>
  <si>
    <t>Diversion non-risk from clinical to recycling</t>
  </si>
  <si>
    <t>Diversion possibly non-risk from clinical to landfill</t>
  </si>
  <si>
    <t>Diversion possibly non-risk from clinical to recycling</t>
  </si>
  <si>
    <t>Diversion of recyclables from general landfill to recycling</t>
  </si>
  <si>
    <t>Diversion of food waste from general landfill</t>
  </si>
  <si>
    <t>TOTAL ESTIMATED SAVINGS</t>
  </si>
  <si>
    <t>UPPER</t>
  </si>
  <si>
    <t>LOWER</t>
  </si>
  <si>
    <r>
      <t xml:space="preserve">% of </t>
    </r>
    <r>
      <rPr>
        <b/>
        <sz val="12"/>
        <color theme="1"/>
        <rFont val="Calibri"/>
        <family val="2"/>
        <scheme val="minor"/>
      </rPr>
      <t>general landfill waste</t>
    </r>
    <r>
      <rPr>
        <sz val="12"/>
        <color theme="1"/>
        <rFont val="Calibri"/>
        <family val="2"/>
        <scheme val="minor"/>
      </rPr>
      <t xml:space="preserve"> that was </t>
    </r>
    <r>
      <rPr>
        <b/>
        <sz val="12"/>
        <color theme="1"/>
        <rFont val="Calibri"/>
        <family val="2"/>
        <scheme val="minor"/>
      </rPr>
      <t>food waste</t>
    </r>
  </si>
  <si>
    <t>Food waste in general landfill waste stream</t>
  </si>
  <si>
    <t>WASTE GENERATION BENCHMARK</t>
  </si>
  <si>
    <t>Annual bed days</t>
  </si>
  <si>
    <t>By dividing the quantity of waste you generate per annum bu the total annual bed days, you can generate a waste benchmark for your facility. You can compare your value against the average waste generation benchmark for other facilities involved in the Green Healthcare Programme. You can see how good or bad your waste generation level is! Make sure to use the annual bed days for the same year, you obtained the waste totals for. For example if your waste data is from 2011, you must use the 2011 bed days.</t>
  </si>
  <si>
    <t>kg per bed day</t>
  </si>
  <si>
    <t xml:space="preserve">TOTAL </t>
  </si>
  <si>
    <t>Non-risk waste (total)</t>
  </si>
  <si>
    <t>Green Healthcare Programme Benchmarks</t>
  </si>
  <si>
    <t>Non-risk waste</t>
  </si>
  <si>
    <t>Green Healthcare Programme benchmark</t>
  </si>
  <si>
    <t>Hospital Name</t>
  </si>
  <si>
    <t>The workbook requires you to input information on the quantity of each type of waste generated in your facility in a year.</t>
  </si>
  <si>
    <t xml:space="preserve">Where you have undertaken a waste survey and have specific information on the level of divertible material in your waste, you can input this information. </t>
  </si>
  <si>
    <t>The cost savings achievable are dependent into which stream the materials are diverted. For example higher savings will be achieved if the non-risk waste is diverted from the clinical waste stream to the recycling stream, rather than the landfill stream. The two different savings can be viewed as the upper and lower possible cost savings.</t>
  </si>
  <si>
    <t>HOSPITAL INFORMATION</t>
  </si>
  <si>
    <t>Note the year for which the information is concerned</t>
  </si>
  <si>
    <t xml:space="preserve">Enter the total annual bed days for your facility. </t>
  </si>
  <si>
    <t>This workbook can provide you with an estimate of the potential savings that could be made by implementing waste prevention and diversion measures.</t>
  </si>
  <si>
    <t>If you do not have this information, you can use the average values provided from the findings of the Green Healthcare Programme. This information is provided in the relevant sections.</t>
  </si>
  <si>
    <t xml:space="preserve">Please fill in the required information in the following tabs: </t>
  </si>
  <si>
    <t xml:space="preserve">2. Waste Quantities </t>
  </si>
  <si>
    <t>1. Hospital Data</t>
  </si>
  <si>
    <t>3. Divertable material</t>
  </si>
  <si>
    <t>4. Disposal costs</t>
  </si>
  <si>
    <t xml:space="preserve">The 'RESULTS-possible cost savings' and 'BENCHMARK' tabs outline the results for your facility. </t>
  </si>
  <si>
    <t>Calculation cell</t>
  </si>
  <si>
    <t>Input information required</t>
  </si>
  <si>
    <t>Input all information in the units outlined and convert units where required e.g. if tonnes required convert kg by dividing by 1000.</t>
  </si>
  <si>
    <t xml:space="preserve">If you require any assistance with this workbook, please contact the Green Healthcare Programme using the contact details on the website </t>
  </si>
  <si>
    <t>www.greenhealthcare.ie</t>
  </si>
  <si>
    <t xml:space="preserve">Only clinical soft waste bags are surveyed as part of the Green Healthcare Programme waste surveys. Due to the risk of needle stick injuries it is not suitable to survey rigid waste bins. </t>
  </si>
  <si>
    <t>Both soft waste bags and rigid waste bins are disosed of as regular risk waste, with no differentiation made by the waste contractor. In order to determine the possible savings from better waste management, it is necessary to determine only the quantity of soft risk waste bags generated.</t>
  </si>
  <si>
    <t xml:space="preserve">All instructional information is provided in blue text. </t>
  </si>
  <si>
    <t>All reminders or notes are provided in green text</t>
  </si>
  <si>
    <t>If you have undertaken a waste survey and know the quantity of waste bags generaed please input the information into Section A.</t>
  </si>
  <si>
    <t>If you do not have this information use the factor provided in Section B</t>
  </si>
  <si>
    <t xml:space="preserve">Insert the quantity of each type of waste  generated in your facility per annum. You can source this information from your facility's waste manager or accounts department. </t>
  </si>
  <si>
    <r>
      <rPr>
        <b/>
        <sz val="12"/>
        <rFont val="Calibri"/>
        <family val="2"/>
        <scheme val="minor"/>
      </rPr>
      <t xml:space="preserve">SECTION </t>
    </r>
    <r>
      <rPr>
        <b/>
        <sz val="14"/>
        <rFont val="Calibri"/>
        <scheme val="minor"/>
      </rPr>
      <t>A</t>
    </r>
    <r>
      <rPr>
        <sz val="12"/>
        <rFont val="Calibri"/>
        <scheme val="minor"/>
      </rPr>
      <t xml:space="preserve">: If you have undertaken a detailed waste survey, and weighed the quantity of soft waste bags and rigid bins, produced per day </t>
    </r>
  </si>
  <si>
    <r>
      <rPr>
        <b/>
        <sz val="12"/>
        <rFont val="Calibri"/>
        <family val="2"/>
        <scheme val="minor"/>
      </rPr>
      <t xml:space="preserve">SECTION </t>
    </r>
    <r>
      <rPr>
        <b/>
        <sz val="14"/>
        <rFont val="Calibri"/>
        <scheme val="minor"/>
      </rPr>
      <t>B</t>
    </r>
    <r>
      <rPr>
        <sz val="12"/>
        <rFont val="Calibri"/>
        <scheme val="minor"/>
      </rPr>
      <t>: If you have not undertaken a detailed waste survey, then use the factor developed from surveys undertaken in the Green Healthcare Programme.</t>
    </r>
  </si>
  <si>
    <t xml:space="preserve">If you have undertaken a detailed waste survey for your facility, you will be able to input information for your facility in Section A. Otherwise use the factor developed from surveys undertaken in the Green Healthcare Programme. </t>
  </si>
  <si>
    <t>ESTIMATE THE QUANTITY OF POSSIBLY DIVERTABLE MATERIAL IN THE LANDFILL AND CLINICAL WASTE STREAM</t>
  </si>
  <si>
    <t>ESTIMATED POSSIBLY DIVERTABLE MATERIAL</t>
  </si>
  <si>
    <r>
      <t xml:space="preserve">% of </t>
    </r>
    <r>
      <rPr>
        <b/>
        <sz val="12"/>
        <color theme="1"/>
        <rFont val="Calibri"/>
        <family val="2"/>
        <scheme val="minor"/>
      </rPr>
      <t>general landfill waste</t>
    </r>
    <r>
      <rPr>
        <sz val="12"/>
        <color theme="1"/>
        <rFont val="Calibri"/>
        <family val="2"/>
        <scheme val="minor"/>
      </rPr>
      <t xml:space="preserve"> that was </t>
    </r>
    <r>
      <rPr>
        <b/>
        <sz val="12"/>
        <color theme="1"/>
        <rFont val="Calibri"/>
        <family val="2"/>
        <scheme val="minor"/>
      </rPr>
      <t>recyclable material</t>
    </r>
  </si>
  <si>
    <r>
      <rPr>
        <b/>
        <sz val="12"/>
        <rFont val="Calibri"/>
        <family val="2"/>
        <scheme val="minor"/>
      </rPr>
      <t>SECTION A</t>
    </r>
    <r>
      <rPr>
        <sz val="12"/>
        <rFont val="Calibri"/>
        <scheme val="minor"/>
      </rPr>
      <t>: If you have undertaken a detailed waste survey for your facility</t>
    </r>
  </si>
  <si>
    <r>
      <rPr>
        <b/>
        <sz val="12"/>
        <rFont val="Calibri"/>
        <family val="2"/>
        <scheme val="minor"/>
      </rPr>
      <t>SECTION B</t>
    </r>
    <r>
      <rPr>
        <sz val="12"/>
        <rFont val="Calibri"/>
        <scheme val="minor"/>
      </rPr>
      <t>: Green Healthcare Programme information</t>
    </r>
  </si>
  <si>
    <r>
      <rPr>
        <b/>
        <sz val="12"/>
        <color rgb="FF008000"/>
        <rFont val="Calibri"/>
        <family val="2"/>
        <scheme val="minor"/>
      </rPr>
      <t>DO NOT</t>
    </r>
    <r>
      <rPr>
        <sz val="12"/>
        <color rgb="FF008000"/>
        <rFont val="Calibri"/>
        <family val="2"/>
        <scheme val="minor"/>
      </rPr>
      <t xml:space="preserve"> include SPECIAL rigid bins</t>
    </r>
  </si>
  <si>
    <t>IMPORTANT TO NOTE:</t>
  </si>
  <si>
    <r>
      <rPr>
        <b/>
        <sz val="12"/>
        <rFont val="Calibri"/>
        <family val="2"/>
        <scheme val="minor"/>
      </rPr>
      <t>SECTION A:</t>
    </r>
    <r>
      <rPr>
        <sz val="12"/>
        <rFont val="Calibri"/>
        <scheme val="minor"/>
      </rPr>
      <t xml:space="preserve"> Compactor or baler</t>
    </r>
  </si>
  <si>
    <t xml:space="preserve">Insert the cost you are paying for the management of each type of waste. If you use compactors please enter the costs in Section A. If you use wheelie bins with a per lift charge please enter the costs in Section B. </t>
  </si>
  <si>
    <t xml:space="preserve">You may use a compactor for your landfill waste and wheelie bins (charge per lift) for recyclable. If you do please enter the relevant information in both Section A and Section B. </t>
  </si>
  <si>
    <t xml:space="preserve">In order to determine the cost savings it is necessary to convert the cost per lift into a cost per tonne. In order to do this you will be required to input the average quantity of material collected per wheelie bin lift. This information will be available on your waste contractor dockets or reports. </t>
  </si>
  <si>
    <t>If your facility does not weigh the bins then enquire if they can do so for a number of lifts.</t>
  </si>
  <si>
    <r>
      <rPr>
        <b/>
        <sz val="12"/>
        <rFont val="Calibri"/>
        <family val="2"/>
        <scheme val="minor"/>
      </rPr>
      <t xml:space="preserve">SECTION B: </t>
    </r>
    <r>
      <rPr>
        <sz val="12"/>
        <rFont val="Calibri"/>
        <scheme val="minor"/>
      </rPr>
      <t>Wheelie bins - charge per lift of bin</t>
    </r>
  </si>
  <si>
    <t>Make sure to use the annual bed days for the same year for which you obtained the waste data. For example if your waste data is from 2012, you must use the 2012 bed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</si>
</sst>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quot;€&quot;#,##0.00;[Red]&quot;€&quot;#,##0.00"/>
    <numFmt numFmtId="165" formatCode="0.0"/>
    <numFmt numFmtId="166" formatCode="&quot;€&quot;#,##0;[Red]&quot;€&quot;#,##0"/>
  </numFmts>
  <fonts count="23" x14ac:knownFonts="1">
    <font>
      <sz val="12"/>
      <color theme="1"/>
      <name val="Calibri"/>
      <family val="2"/>
      <scheme val="minor"/>
    </font>
    <font>
      <sz val="12"/>
      <color theme="1"/>
      <name val="Calibri"/>
      <family val="2"/>
      <scheme val="minor"/>
    </font>
    <font>
      <sz val="12"/>
      <color theme="1"/>
      <name val="Calibri"/>
      <family val="2"/>
      <scheme val="minor"/>
    </font>
    <font>
      <b/>
      <sz val="12"/>
      <color theme="1"/>
      <name val="Calibri"/>
      <family val="2"/>
      <scheme val="minor"/>
    </font>
    <font>
      <i/>
      <sz val="12"/>
      <color theme="1"/>
      <name val="Calibri"/>
      <family val="2"/>
      <scheme val="minor"/>
    </font>
    <font>
      <u/>
      <sz val="12"/>
      <color theme="10"/>
      <name val="Calibri"/>
      <family val="2"/>
      <scheme val="minor"/>
    </font>
    <font>
      <u/>
      <sz val="12"/>
      <color theme="11"/>
      <name val="Calibri"/>
      <family val="2"/>
      <scheme val="minor"/>
    </font>
    <font>
      <b/>
      <sz val="14"/>
      <color rgb="FFFF0000"/>
      <name val="Calibri"/>
      <family val="2"/>
      <scheme val="minor"/>
    </font>
    <font>
      <sz val="12"/>
      <color rgb="FF0000FF"/>
      <name val="Calibri"/>
      <family val="2"/>
      <scheme val="minor"/>
    </font>
    <font>
      <b/>
      <sz val="12"/>
      <color rgb="FF008000"/>
      <name val="Calibri"/>
      <family val="2"/>
      <scheme val="minor"/>
    </font>
    <font>
      <sz val="12"/>
      <color rgb="FF008000"/>
      <name val="Calibri"/>
      <family val="2"/>
      <scheme val="minor"/>
    </font>
    <font>
      <b/>
      <sz val="12"/>
      <name val="Calibri"/>
      <family val="2"/>
      <scheme val="minor"/>
    </font>
    <font>
      <b/>
      <sz val="14"/>
      <color theme="1"/>
      <name val="Calibri"/>
      <family val="2"/>
      <scheme val="minor"/>
    </font>
    <font>
      <b/>
      <sz val="12"/>
      <color rgb="FFFF0000"/>
      <name val="Calibri"/>
      <family val="2"/>
      <scheme val="minor"/>
    </font>
    <font>
      <b/>
      <strike/>
      <sz val="12"/>
      <color theme="1"/>
      <name val="Calibri"/>
      <scheme val="minor"/>
    </font>
    <font>
      <strike/>
      <sz val="12"/>
      <color theme="1"/>
      <name val="Calibri"/>
      <scheme val="minor"/>
    </font>
    <font>
      <sz val="12"/>
      <color theme="1"/>
      <name val="Arial"/>
    </font>
    <font>
      <sz val="12"/>
      <color rgb="FFFF0000"/>
      <name val="Arial"/>
    </font>
    <font>
      <sz val="12"/>
      <color rgb="FF0000FF"/>
      <name val="Arial"/>
    </font>
    <font>
      <sz val="12"/>
      <color rgb="FF008000"/>
      <name val="Arial"/>
    </font>
    <font>
      <i/>
      <sz val="12"/>
      <color rgb="FF008000"/>
      <name val="Calibri"/>
      <scheme val="minor"/>
    </font>
    <font>
      <sz val="12"/>
      <name val="Calibri"/>
      <scheme val="minor"/>
    </font>
    <font>
      <b/>
      <sz val="14"/>
      <name val="Calibri"/>
      <scheme val="minor"/>
    </font>
  </fonts>
  <fills count="6">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theme="2"/>
        <bgColor indexed="64"/>
      </patternFill>
    </fill>
    <fill>
      <patternFill patternType="solid">
        <fgColor theme="0"/>
        <bgColor indexed="64"/>
      </patternFill>
    </fill>
  </fills>
  <borders count="36">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medium">
        <color auto="1"/>
      </bottom>
      <diagonal/>
    </border>
    <border>
      <left style="medium">
        <color auto="1"/>
      </left>
      <right style="thin">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style="medium">
        <color auto="1"/>
      </top>
      <bottom style="medium">
        <color auto="1"/>
      </bottom>
      <diagonal/>
    </border>
    <border>
      <left/>
      <right/>
      <top/>
      <bottom style="medium">
        <color auto="1"/>
      </bottom>
      <diagonal/>
    </border>
    <border>
      <left style="medium">
        <color auto="1"/>
      </left>
      <right style="thin">
        <color auto="1"/>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166">
    <xf numFmtId="0" fontId="0" fillId="0" borderId="0"/>
    <xf numFmtId="9" fontId="2"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43" fontId="1"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cellStyleXfs>
  <cellXfs count="259">
    <xf numFmtId="0" fontId="0" fillId="0" borderId="0" xfId="0"/>
    <xf numFmtId="0" fontId="0" fillId="0" borderId="0" xfId="0" applyBorder="1" applyAlignment="1">
      <alignment horizontal="center"/>
    </xf>
    <xf numFmtId="0" fontId="3" fillId="3" borderId="3" xfId="0" applyFont="1" applyFill="1" applyBorder="1" applyAlignment="1">
      <alignment horizontal="center" vertical="center" wrapText="1"/>
    </xf>
    <xf numFmtId="0" fontId="0" fillId="0" borderId="8" xfId="0" applyBorder="1" applyAlignment="1"/>
    <xf numFmtId="0" fontId="0" fillId="3" borderId="2" xfId="0" applyFill="1" applyBorder="1" applyAlignment="1">
      <alignment horizontal="center"/>
    </xf>
    <xf numFmtId="0" fontId="0" fillId="3" borderId="15" xfId="0" applyFill="1" applyBorder="1" applyAlignment="1">
      <alignment horizontal="center"/>
    </xf>
    <xf numFmtId="0" fontId="0" fillId="3" borderId="15" xfId="0" applyFill="1" applyBorder="1" applyAlignment="1">
      <alignment vertical="center" wrapText="1"/>
    </xf>
    <xf numFmtId="0" fontId="0" fillId="3" borderId="2" xfId="0" applyFill="1" applyBorder="1"/>
    <xf numFmtId="0" fontId="3" fillId="3" borderId="2" xfId="0" applyFont="1" applyFill="1" applyBorder="1" applyAlignment="1">
      <alignment horizontal="center" vertical="center" wrapText="1"/>
    </xf>
    <xf numFmtId="0" fontId="0" fillId="3" borderId="2" xfId="0" applyFill="1" applyBorder="1" applyAlignment="1">
      <alignment vertical="center" wrapText="1"/>
    </xf>
    <xf numFmtId="9" fontId="0" fillId="3" borderId="2" xfId="1" applyFont="1" applyFill="1" applyBorder="1" applyAlignment="1">
      <alignment horizontal="center" vertical="center"/>
    </xf>
    <xf numFmtId="0" fontId="3" fillId="3" borderId="2" xfId="0" applyFont="1" applyFill="1" applyBorder="1" applyAlignment="1">
      <alignment vertical="center" wrapText="1"/>
    </xf>
    <xf numFmtId="0" fontId="3" fillId="5" borderId="0" xfId="0" applyFont="1" applyFill="1" applyBorder="1" applyAlignment="1">
      <alignment vertical="center" wrapText="1"/>
    </xf>
    <xf numFmtId="0" fontId="0" fillId="4" borderId="0" xfId="0" applyFill="1" applyAlignment="1"/>
    <xf numFmtId="0" fontId="10" fillId="3" borderId="2" xfId="0" applyFont="1" applyFill="1" applyBorder="1" applyAlignment="1">
      <alignment horizontal="center" vertical="center"/>
    </xf>
    <xf numFmtId="0" fontId="3" fillId="3" borderId="1" xfId="0" applyFont="1" applyFill="1" applyBorder="1" applyAlignment="1">
      <alignment horizontal="center" vertical="center" wrapText="1"/>
    </xf>
    <xf numFmtId="0" fontId="0" fillId="0" borderId="0" xfId="0" applyBorder="1" applyAlignment="1">
      <alignment horizontal="left"/>
    </xf>
    <xf numFmtId="0" fontId="3" fillId="3" borderId="8"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0" fillId="3" borderId="29" xfId="0" applyFill="1" applyBorder="1" applyAlignment="1">
      <alignment horizontal="center"/>
    </xf>
    <xf numFmtId="0" fontId="3" fillId="3" borderId="9" xfId="0" applyFont="1" applyFill="1" applyBorder="1" applyAlignment="1">
      <alignment horizontal="center" vertical="center" wrapText="1"/>
    </xf>
    <xf numFmtId="0" fontId="0" fillId="3" borderId="28" xfId="0" applyFill="1" applyBorder="1" applyAlignment="1">
      <alignment horizontal="left" vertical="center" wrapText="1"/>
    </xf>
    <xf numFmtId="0" fontId="3" fillId="2" borderId="27" xfId="0" applyFont="1" applyFill="1" applyBorder="1" applyAlignment="1">
      <alignment horizontal="center" vertical="center" wrapText="1"/>
    </xf>
    <xf numFmtId="0" fontId="0" fillId="0" borderId="13" xfId="0" applyFill="1" applyBorder="1" applyAlignment="1"/>
    <xf numFmtId="0" fontId="0" fillId="4" borderId="0" xfId="0" applyFill="1"/>
    <xf numFmtId="0" fontId="0" fillId="5" borderId="7" xfId="0" applyFill="1" applyBorder="1"/>
    <xf numFmtId="0" fontId="0" fillId="5" borderId="0" xfId="0" applyFill="1" applyBorder="1" applyAlignment="1"/>
    <xf numFmtId="0" fontId="0" fillId="5" borderId="8" xfId="0" applyFill="1" applyBorder="1" applyAlignment="1"/>
    <xf numFmtId="0" fontId="0" fillId="5" borderId="0" xfId="0" applyFill="1" applyBorder="1"/>
    <xf numFmtId="0" fontId="0" fillId="5" borderId="0" xfId="0" applyFill="1" applyBorder="1" applyAlignment="1">
      <alignment vertical="center" wrapText="1"/>
    </xf>
    <xf numFmtId="0" fontId="0" fillId="5" borderId="8" xfId="0" applyFill="1" applyBorder="1"/>
    <xf numFmtId="0" fontId="0" fillId="5" borderId="13" xfId="0" applyFill="1" applyBorder="1"/>
    <xf numFmtId="9" fontId="2" fillId="3" borderId="2" xfId="1" applyFont="1" applyFill="1" applyBorder="1" applyAlignment="1">
      <alignment horizontal="center" vertical="center" wrapText="1"/>
    </xf>
    <xf numFmtId="0" fontId="0" fillId="5" borderId="5" xfId="0" applyFill="1" applyBorder="1"/>
    <xf numFmtId="0" fontId="0" fillId="5" borderId="12" xfId="0" applyFill="1" applyBorder="1" applyAlignment="1">
      <alignment vertical="center" wrapText="1"/>
    </xf>
    <xf numFmtId="9" fontId="2" fillId="5" borderId="8" xfId="1" applyFont="1" applyFill="1" applyBorder="1" applyAlignment="1">
      <alignment horizontal="center" vertical="center" wrapText="1"/>
    </xf>
    <xf numFmtId="0" fontId="0" fillId="0" borderId="8" xfId="0" applyFont="1" applyBorder="1" applyAlignment="1"/>
    <xf numFmtId="0" fontId="0" fillId="4" borderId="0" xfId="0" applyNumberFormat="1" applyFill="1" applyBorder="1" applyAlignment="1">
      <alignment horizontal="center"/>
    </xf>
    <xf numFmtId="164" fontId="3" fillId="4" borderId="0" xfId="0" applyNumberFormat="1" applyFont="1" applyFill="1"/>
    <xf numFmtId="0" fontId="3" fillId="4" borderId="0" xfId="0" applyFont="1" applyFill="1" applyAlignment="1">
      <alignment wrapText="1"/>
    </xf>
    <xf numFmtId="0" fontId="9" fillId="3" borderId="9" xfId="0" applyFont="1" applyFill="1" applyBorder="1" applyAlignment="1">
      <alignment horizontal="center" vertical="center"/>
    </xf>
    <xf numFmtId="0" fontId="9" fillId="3" borderId="1" xfId="0" applyFont="1" applyFill="1" applyBorder="1" applyAlignment="1">
      <alignment horizontal="center" vertical="center"/>
    </xf>
    <xf numFmtId="0" fontId="9" fillId="3" borderId="10" xfId="0" applyFont="1" applyFill="1" applyBorder="1" applyAlignment="1">
      <alignment horizontal="center" vertical="center"/>
    </xf>
    <xf numFmtId="0" fontId="0" fillId="5" borderId="0" xfId="0" applyFill="1" applyBorder="1" applyAlignment="1">
      <alignment vertical="center"/>
    </xf>
    <xf numFmtId="164" fontId="0" fillId="5" borderId="0" xfId="0" applyNumberFormat="1" applyFill="1" applyBorder="1" applyAlignment="1">
      <alignment horizontal="center" vertical="center"/>
    </xf>
    <xf numFmtId="0" fontId="0" fillId="5" borderId="8" xfId="0" applyFill="1" applyBorder="1" applyAlignment="1">
      <alignment vertical="center"/>
    </xf>
    <xf numFmtId="0" fontId="0" fillId="5" borderId="0" xfId="0" applyFill="1" applyBorder="1" applyAlignment="1">
      <alignment horizontal="center" vertical="center"/>
    </xf>
    <xf numFmtId="0" fontId="0" fillId="5" borderId="11" xfId="0" applyFill="1" applyBorder="1"/>
    <xf numFmtId="0" fontId="0" fillId="5" borderId="12" xfId="0" applyFill="1" applyBorder="1"/>
    <xf numFmtId="164" fontId="3" fillId="5" borderId="12" xfId="0" applyNumberFormat="1" applyFont="1" applyFill="1" applyBorder="1"/>
    <xf numFmtId="0" fontId="3" fillId="5" borderId="12" xfId="0" applyFont="1" applyFill="1" applyBorder="1" applyAlignment="1">
      <alignment wrapText="1"/>
    </xf>
    <xf numFmtId="0" fontId="0" fillId="5" borderId="2" xfId="0" applyFill="1" applyBorder="1" applyAlignment="1">
      <alignment vertical="center" wrapText="1"/>
    </xf>
    <xf numFmtId="0" fontId="0" fillId="5" borderId="22" xfId="0" applyFill="1" applyBorder="1" applyAlignment="1">
      <alignment vertical="center" wrapText="1"/>
    </xf>
    <xf numFmtId="0" fontId="0" fillId="5" borderId="24" xfId="0" applyFill="1" applyBorder="1" applyAlignment="1">
      <alignment vertical="center" wrapText="1"/>
    </xf>
    <xf numFmtId="0" fontId="3" fillId="5" borderId="8" xfId="0" applyFont="1" applyFill="1" applyBorder="1" applyAlignment="1">
      <alignment vertical="center" wrapText="1"/>
    </xf>
    <xf numFmtId="164" fontId="0" fillId="3" borderId="2" xfId="0" applyNumberFormat="1" applyFill="1" applyBorder="1" applyAlignment="1">
      <alignment horizontal="center" vertical="center"/>
    </xf>
    <xf numFmtId="0" fontId="11" fillId="3" borderId="2" xfId="0" applyFont="1" applyFill="1" applyBorder="1" applyAlignment="1">
      <alignment horizontal="center" vertical="center" wrapText="1"/>
    </xf>
    <xf numFmtId="0" fontId="4" fillId="5" borderId="0" xfId="0" applyFont="1" applyFill="1" applyBorder="1" applyAlignment="1">
      <alignment vertical="center" wrapText="1"/>
    </xf>
    <xf numFmtId="0" fontId="4" fillId="5" borderId="8" xfId="0" applyFont="1" applyFill="1" applyBorder="1" applyAlignment="1">
      <alignment vertical="center" wrapText="1"/>
    </xf>
    <xf numFmtId="0" fontId="3" fillId="3" borderId="21" xfId="0" applyFont="1" applyFill="1" applyBorder="1" applyAlignment="1">
      <alignment horizontal="left" vertical="center"/>
    </xf>
    <xf numFmtId="0" fontId="3" fillId="3" borderId="20" xfId="0" applyFont="1" applyFill="1" applyBorder="1" applyAlignment="1">
      <alignment horizontal="left" vertical="center"/>
    </xf>
    <xf numFmtId="0" fontId="0" fillId="3" borderId="24" xfId="0" applyFill="1" applyBorder="1" applyAlignment="1">
      <alignment horizontal="center" vertical="center"/>
    </xf>
    <xf numFmtId="0" fontId="4" fillId="5" borderId="7" xfId="0" applyFont="1" applyFill="1" applyBorder="1" applyAlignment="1">
      <alignment vertical="center" wrapText="1"/>
    </xf>
    <xf numFmtId="0" fontId="0" fillId="5" borderId="7" xfId="0" applyFill="1" applyBorder="1" applyAlignment="1"/>
    <xf numFmtId="0" fontId="0" fillId="5" borderId="11" xfId="0" applyFill="1" applyBorder="1" applyAlignment="1"/>
    <xf numFmtId="0" fontId="0" fillId="5" borderId="12" xfId="0" applyFill="1" applyBorder="1" applyAlignment="1"/>
    <xf numFmtId="0" fontId="0" fillId="5" borderId="13" xfId="0" applyFill="1" applyBorder="1" applyAlignment="1"/>
    <xf numFmtId="0" fontId="9" fillId="3" borderId="31" xfId="0" applyFont="1" applyFill="1" applyBorder="1" applyAlignment="1">
      <alignment horizontal="center" vertical="center"/>
    </xf>
    <xf numFmtId="0" fontId="0" fillId="0" borderId="0" xfId="0" applyAlignment="1">
      <alignment vertical="center"/>
    </xf>
    <xf numFmtId="0" fontId="0" fillId="5" borderId="2" xfId="0" applyFill="1" applyBorder="1" applyAlignment="1">
      <alignment horizontal="center" vertical="center"/>
    </xf>
    <xf numFmtId="0" fontId="0" fillId="5" borderId="16" xfId="0" applyFill="1" applyBorder="1" applyAlignment="1">
      <alignment horizontal="center" vertical="center"/>
    </xf>
    <xf numFmtId="0" fontId="0" fillId="0" borderId="2" xfId="0" applyFill="1" applyBorder="1" applyAlignment="1">
      <alignment horizontal="center" vertical="center" wrapText="1"/>
    </xf>
    <xf numFmtId="0" fontId="0" fillId="5" borderId="2" xfId="0" applyFill="1" applyBorder="1" applyAlignment="1">
      <alignment horizontal="center" vertical="center" wrapText="1"/>
    </xf>
    <xf numFmtId="0" fontId="0" fillId="5" borderId="23" xfId="0" applyFill="1" applyBorder="1" applyAlignment="1">
      <alignment horizontal="center" vertical="center"/>
    </xf>
    <xf numFmtId="0" fontId="0" fillId="5" borderId="25" xfId="0" applyFill="1" applyBorder="1" applyAlignment="1">
      <alignment horizontal="center" vertical="center"/>
    </xf>
    <xf numFmtId="1" fontId="3" fillId="3" borderId="13" xfId="0" applyNumberFormat="1" applyFont="1" applyFill="1" applyBorder="1" applyAlignment="1">
      <alignment horizontal="center" vertical="center" wrapText="1"/>
    </xf>
    <xf numFmtId="0" fontId="0" fillId="0" borderId="2" xfId="0" applyFill="1" applyBorder="1" applyAlignment="1">
      <alignment horizontal="center" vertical="center"/>
    </xf>
    <xf numFmtId="0" fontId="0" fillId="3" borderId="9" xfId="0" applyFill="1" applyBorder="1" applyAlignment="1">
      <alignment horizontal="center" vertical="center"/>
    </xf>
    <xf numFmtId="0" fontId="0" fillId="3" borderId="31" xfId="0" applyFill="1" applyBorder="1" applyAlignment="1">
      <alignment horizontal="center" vertical="center"/>
    </xf>
    <xf numFmtId="0" fontId="0" fillId="3" borderId="1" xfId="0" applyFill="1" applyBorder="1" applyAlignment="1">
      <alignment horizontal="center" vertical="center"/>
    </xf>
    <xf numFmtId="165" fontId="12" fillId="3" borderId="26" xfId="0" applyNumberFormat="1" applyFont="1" applyFill="1" applyBorder="1" applyAlignment="1">
      <alignment horizontal="center" vertical="center" wrapText="1"/>
    </xf>
    <xf numFmtId="165" fontId="12" fillId="3" borderId="25" xfId="0" applyNumberFormat="1" applyFont="1" applyFill="1" applyBorder="1" applyAlignment="1">
      <alignment horizontal="center" vertical="center"/>
    </xf>
    <xf numFmtId="0" fontId="0" fillId="5" borderId="0" xfId="0" applyFill="1" applyBorder="1" applyAlignment="1">
      <alignment horizontal="center"/>
    </xf>
    <xf numFmtId="0" fontId="0" fillId="5" borderId="7" xfId="0" applyFill="1" applyBorder="1" applyAlignment="1">
      <alignment horizontal="center"/>
    </xf>
    <xf numFmtId="0" fontId="0" fillId="5" borderId="8" xfId="0" applyFill="1" applyBorder="1" applyAlignment="1">
      <alignment horizontal="center"/>
    </xf>
    <xf numFmtId="0" fontId="0" fillId="4" borderId="0" xfId="0" applyFill="1" applyAlignment="1">
      <alignment vertical="center"/>
    </xf>
    <xf numFmtId="0" fontId="10" fillId="5" borderId="7" xfId="0" applyFont="1" applyFill="1" applyBorder="1" applyAlignment="1">
      <alignment vertical="center"/>
    </xf>
    <xf numFmtId="0" fontId="10" fillId="5" borderId="0" xfId="0" applyFont="1" applyFill="1" applyBorder="1" applyAlignment="1">
      <alignment vertical="center"/>
    </xf>
    <xf numFmtId="0" fontId="10" fillId="5" borderId="8" xfId="0" applyFont="1" applyFill="1" applyBorder="1" applyAlignment="1">
      <alignment vertical="center"/>
    </xf>
    <xf numFmtId="0" fontId="3" fillId="3" borderId="3" xfId="0" applyFont="1" applyFill="1" applyBorder="1" applyAlignment="1">
      <alignment horizontal="center" vertical="center" wrapText="1"/>
    </xf>
    <xf numFmtId="0" fontId="0" fillId="5" borderId="5" xfId="0" applyFill="1" applyBorder="1" applyAlignment="1">
      <alignment horizontal="center"/>
    </xf>
    <xf numFmtId="0" fontId="0" fillId="5" borderId="0" xfId="0" applyFill="1" applyBorder="1" applyAlignment="1">
      <alignment horizontal="center"/>
    </xf>
    <xf numFmtId="0" fontId="0" fillId="5" borderId="8" xfId="0" applyFill="1" applyBorder="1" applyAlignment="1">
      <alignment horizontal="center"/>
    </xf>
    <xf numFmtId="0" fontId="10" fillId="5" borderId="0"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8" fillId="5" borderId="0"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15" fillId="5" borderId="0" xfId="0" applyFont="1" applyFill="1" applyBorder="1" applyAlignment="1">
      <alignment vertical="center"/>
    </xf>
    <xf numFmtId="164" fontId="15" fillId="5" borderId="0" xfId="0" applyNumberFormat="1" applyFont="1" applyFill="1" applyBorder="1" applyAlignment="1">
      <alignment vertical="center"/>
    </xf>
    <xf numFmtId="164" fontId="15" fillId="5" borderId="0" xfId="0" applyNumberFormat="1" applyFont="1" applyFill="1" applyBorder="1" applyAlignment="1">
      <alignment vertical="center" wrapText="1"/>
    </xf>
    <xf numFmtId="0" fontId="15" fillId="5" borderId="0" xfId="0" applyFont="1" applyFill="1" applyBorder="1" applyAlignment="1">
      <alignment vertical="center" wrapText="1"/>
    </xf>
    <xf numFmtId="0" fontId="16" fillId="0" borderId="0" xfId="0" applyFont="1"/>
    <xf numFmtId="0" fontId="16" fillId="5" borderId="0" xfId="0" applyFont="1" applyFill="1"/>
    <xf numFmtId="0" fontId="16" fillId="5" borderId="0" xfId="0" applyFont="1" applyFill="1" applyAlignment="1">
      <alignment vertical="center"/>
    </xf>
    <xf numFmtId="0" fontId="16" fillId="5" borderId="5" xfId="0" applyFont="1" applyFill="1" applyBorder="1" applyAlignment="1">
      <alignment vertical="center"/>
    </xf>
    <xf numFmtId="0" fontId="16" fillId="5" borderId="6" xfId="0" applyFont="1" applyFill="1" applyBorder="1" applyAlignment="1">
      <alignment vertical="center"/>
    </xf>
    <xf numFmtId="0" fontId="16" fillId="5" borderId="0" xfId="0" applyFont="1" applyFill="1" applyBorder="1"/>
    <xf numFmtId="0" fontId="16" fillId="5" borderId="8" xfId="0" applyFont="1" applyFill="1" applyBorder="1"/>
    <xf numFmtId="0" fontId="16" fillId="5" borderId="0" xfId="0" applyFont="1" applyFill="1" applyAlignment="1">
      <alignment vertical="center" wrapText="1"/>
    </xf>
    <xf numFmtId="0" fontId="18" fillId="5" borderId="0" xfId="0" applyFont="1" applyFill="1" applyBorder="1"/>
    <xf numFmtId="0" fontId="19" fillId="5" borderId="0" xfId="0" applyFont="1" applyFill="1" applyBorder="1"/>
    <xf numFmtId="9" fontId="2" fillId="3" borderId="16" xfId="1" applyFont="1" applyFill="1" applyBorder="1" applyAlignment="1">
      <alignment horizontal="center" vertical="center" wrapText="1"/>
    </xf>
    <xf numFmtId="0" fontId="16" fillId="0" borderId="0" xfId="0" applyFont="1" applyBorder="1"/>
    <xf numFmtId="0" fontId="16" fillId="5" borderId="0" xfId="0" applyFont="1" applyFill="1" applyBorder="1" applyAlignment="1">
      <alignment vertical="center"/>
    </xf>
    <xf numFmtId="0" fontId="16" fillId="5" borderId="0" xfId="0" applyFont="1" applyFill="1" applyAlignment="1">
      <alignment horizontal="left" vertical="center"/>
    </xf>
    <xf numFmtId="0" fontId="16" fillId="5" borderId="8" xfId="0" applyFont="1" applyFill="1" applyBorder="1" applyAlignment="1">
      <alignment vertical="center"/>
    </xf>
    <xf numFmtId="0" fontId="16" fillId="5" borderId="12" xfId="0" applyFont="1" applyFill="1" applyBorder="1"/>
    <xf numFmtId="0" fontId="16" fillId="5" borderId="13" xfId="0" applyFont="1" applyFill="1" applyBorder="1"/>
    <xf numFmtId="0" fontId="0" fillId="5" borderId="15" xfId="0" applyFill="1" applyBorder="1" applyAlignment="1"/>
    <xf numFmtId="0" fontId="0" fillId="5" borderId="33" xfId="0" applyFill="1" applyBorder="1" applyAlignment="1">
      <alignment horizontal="center" vertical="center"/>
    </xf>
    <xf numFmtId="0" fontId="0" fillId="5" borderId="17" xfId="0" applyFill="1" applyBorder="1" applyAlignment="1">
      <alignment horizontal="center" vertical="center"/>
    </xf>
    <xf numFmtId="0" fontId="3" fillId="5" borderId="8" xfId="0" applyFont="1" applyFill="1" applyBorder="1" applyAlignment="1">
      <alignment horizontal="center" vertical="center" wrapText="1"/>
    </xf>
    <xf numFmtId="0" fontId="10" fillId="5" borderId="8" xfId="0" applyFont="1" applyFill="1" applyBorder="1" applyAlignment="1">
      <alignment horizontal="center"/>
    </xf>
    <xf numFmtId="0" fontId="10" fillId="5" borderId="8" xfId="0" applyNumberFormat="1" applyFont="1" applyFill="1" applyBorder="1" applyAlignment="1">
      <alignment horizontal="center"/>
    </xf>
    <xf numFmtId="2" fontId="10" fillId="3" borderId="2" xfId="0" applyNumberFormat="1" applyFont="1" applyFill="1" applyBorder="1" applyAlignment="1">
      <alignment horizontal="center" vertical="center"/>
    </xf>
    <xf numFmtId="0" fontId="0" fillId="5" borderId="0" xfId="0" applyFill="1" applyBorder="1" applyAlignment="1">
      <alignment horizontal="left" vertical="center"/>
    </xf>
    <xf numFmtId="0" fontId="0" fillId="5" borderId="4" xfId="0" applyFill="1" applyBorder="1" applyAlignment="1">
      <alignment horizontal="left"/>
    </xf>
    <xf numFmtId="0" fontId="0" fillId="0" borderId="6" xfId="0" applyBorder="1" applyAlignment="1">
      <alignment horizontal="left"/>
    </xf>
    <xf numFmtId="0" fontId="0" fillId="5" borderId="7" xfId="0" applyFill="1" applyBorder="1" applyAlignment="1">
      <alignment horizontal="left" vertical="center"/>
    </xf>
    <xf numFmtId="2" fontId="0" fillId="5" borderId="8" xfId="0" applyNumberFormat="1" applyFill="1" applyBorder="1" applyAlignment="1">
      <alignment horizontal="center" vertical="center"/>
    </xf>
    <xf numFmtId="2" fontId="0" fillId="5" borderId="8" xfId="0" applyNumberFormat="1" applyFill="1" applyBorder="1" applyAlignment="1">
      <alignment vertical="center"/>
    </xf>
    <xf numFmtId="2" fontId="0" fillId="3" borderId="22" xfId="0" applyNumberFormat="1" applyFill="1" applyBorder="1" applyAlignment="1">
      <alignment horizontal="center" vertical="center"/>
    </xf>
    <xf numFmtId="0" fontId="0" fillId="5" borderId="0" xfId="0" applyFill="1" applyBorder="1" applyAlignment="1">
      <alignment horizontal="center" vertical="center"/>
    </xf>
    <xf numFmtId="164" fontId="15" fillId="5" borderId="0" xfId="0" applyNumberFormat="1" applyFont="1" applyFill="1" applyBorder="1" applyAlignment="1">
      <alignment horizontal="center" vertical="center" wrapText="1"/>
    </xf>
    <xf numFmtId="164" fontId="14" fillId="5" borderId="0" xfId="0" applyNumberFormat="1" applyFont="1" applyFill="1" applyBorder="1" applyAlignment="1">
      <alignment vertical="center"/>
    </xf>
    <xf numFmtId="0" fontId="14" fillId="5" borderId="0" xfId="0" applyFont="1" applyFill="1" applyBorder="1" applyAlignment="1">
      <alignment vertical="center" wrapText="1"/>
    </xf>
    <xf numFmtId="0" fontId="0" fillId="5" borderId="0" xfId="0" applyFill="1"/>
    <xf numFmtId="166" fontId="3" fillId="3" borderId="22" xfId="0" applyNumberFormat="1" applyFont="1" applyFill="1" applyBorder="1" applyAlignment="1">
      <alignment horizontal="center" vertical="center"/>
    </xf>
    <xf numFmtId="166" fontId="3" fillId="3" borderId="24" xfId="0" applyNumberFormat="1" applyFont="1" applyFill="1" applyBorder="1" applyAlignment="1">
      <alignment horizontal="center" vertical="center"/>
    </xf>
    <xf numFmtId="166" fontId="0" fillId="3" borderId="2" xfId="0" applyNumberFormat="1" applyFill="1" applyBorder="1" applyAlignment="1">
      <alignment horizontal="center" vertical="center"/>
    </xf>
    <xf numFmtId="2" fontId="0" fillId="3" borderId="9" xfId="0" applyNumberFormat="1" applyFill="1" applyBorder="1" applyAlignment="1">
      <alignment horizontal="center" vertical="center"/>
    </xf>
    <xf numFmtId="2" fontId="0" fillId="3" borderId="1" xfId="0" applyNumberFormat="1" applyFill="1" applyBorder="1" applyAlignment="1">
      <alignment horizontal="center" vertical="center"/>
    </xf>
    <xf numFmtId="2" fontId="0" fillId="3" borderId="30" xfId="0" applyNumberFormat="1" applyFill="1" applyBorder="1" applyAlignment="1">
      <alignment horizontal="center" vertical="center"/>
    </xf>
    <xf numFmtId="0" fontId="3" fillId="5" borderId="7" xfId="0" applyFont="1" applyFill="1" applyBorder="1" applyAlignment="1">
      <alignment vertical="center" wrapText="1"/>
    </xf>
    <xf numFmtId="0" fontId="0" fillId="5" borderId="4" xfId="0" applyFill="1" applyBorder="1" applyAlignment="1"/>
    <xf numFmtId="0" fontId="0" fillId="5" borderId="5" xfId="0" applyFill="1" applyBorder="1" applyAlignment="1"/>
    <xf numFmtId="0" fontId="0" fillId="5" borderId="6" xfId="0" applyFill="1" applyBorder="1" applyAlignment="1"/>
    <xf numFmtId="0" fontId="4" fillId="2" borderId="1" xfId="0" applyFont="1" applyFill="1" applyBorder="1" applyAlignment="1" applyProtection="1">
      <alignment horizontal="center" vertical="center" wrapText="1"/>
      <protection locked="0"/>
    </xf>
    <xf numFmtId="1" fontId="4" fillId="2" borderId="1" xfId="160" applyNumberFormat="1" applyFont="1" applyFill="1" applyBorder="1" applyAlignment="1" applyProtection="1">
      <alignment horizontal="center" vertical="center" wrapText="1"/>
      <protection locked="0"/>
    </xf>
    <xf numFmtId="0" fontId="0" fillId="2" borderId="31" xfId="0" applyFill="1" applyBorder="1" applyAlignment="1" applyProtection="1">
      <alignment horizontal="center"/>
      <protection locked="0"/>
    </xf>
    <xf numFmtId="0" fontId="0" fillId="2" borderId="9" xfId="0" applyFill="1" applyBorder="1" applyAlignment="1" applyProtection="1">
      <alignment horizontal="center"/>
      <protection locked="0"/>
    </xf>
    <xf numFmtId="0" fontId="0" fillId="2" borderId="1" xfId="0" applyFill="1" applyBorder="1" applyAlignment="1" applyProtection="1">
      <alignment horizontal="center"/>
      <protection locked="0"/>
    </xf>
    <xf numFmtId="0" fontId="0" fillId="2" borderId="10" xfId="0" applyFill="1" applyBorder="1" applyAlignment="1" applyProtection="1">
      <alignment horizontal="center"/>
      <protection locked="0"/>
    </xf>
    <xf numFmtId="0" fontId="0" fillId="2" borderId="1" xfId="0" applyFill="1" applyBorder="1" applyAlignment="1" applyProtection="1">
      <alignment horizontal="center" vertical="center"/>
      <protection locked="0"/>
    </xf>
    <xf numFmtId="9" fontId="3" fillId="2" borderId="10" xfId="1" applyFont="1" applyFill="1" applyBorder="1" applyAlignment="1" applyProtection="1">
      <alignment horizontal="center" vertical="center" wrapText="1"/>
      <protection locked="0"/>
    </xf>
    <xf numFmtId="9" fontId="3" fillId="2" borderId="1" xfId="1" applyFont="1" applyFill="1" applyBorder="1" applyAlignment="1" applyProtection="1">
      <alignment horizontal="center" vertical="center" wrapText="1"/>
      <protection locked="0"/>
    </xf>
    <xf numFmtId="0" fontId="0" fillId="2" borderId="31"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16" fillId="5" borderId="0" xfId="0" applyFont="1" applyFill="1" applyAlignment="1">
      <alignment horizontal="left" vertical="center" wrapText="1"/>
    </xf>
    <xf numFmtId="0" fontId="5" fillId="5" borderId="0" xfId="165" applyFill="1" applyAlignment="1">
      <alignment horizontal="center" vertical="center" wrapText="1"/>
    </xf>
    <xf numFmtId="0" fontId="17" fillId="0" borderId="4"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11" xfId="0" applyFont="1" applyBorder="1" applyAlignment="1">
      <alignment horizontal="center" vertical="center" wrapText="1"/>
    </xf>
    <xf numFmtId="0" fontId="0" fillId="2" borderId="34" xfId="0" applyFill="1" applyBorder="1" applyAlignment="1">
      <alignment horizontal="center" vertical="center" wrapText="1"/>
    </xf>
    <xf numFmtId="0" fontId="0" fillId="2" borderId="35" xfId="0" applyFill="1" applyBorder="1" applyAlignment="1">
      <alignment horizontal="center" vertical="center" wrapText="1"/>
    </xf>
    <xf numFmtId="0" fontId="16" fillId="5" borderId="0" xfId="0" applyFont="1" applyFill="1" applyAlignment="1">
      <alignment horizontal="left" vertical="center"/>
    </xf>
    <xf numFmtId="9" fontId="0" fillId="3" borderId="15" xfId="1" applyFont="1" applyFill="1" applyBorder="1" applyAlignment="1">
      <alignment horizontal="center" vertical="center" wrapText="1"/>
    </xf>
    <xf numFmtId="9" fontId="0" fillId="3" borderId="17" xfId="1" applyFont="1" applyFill="1" applyBorder="1" applyAlignment="1">
      <alignment horizontal="center" vertical="center" wrapText="1"/>
    </xf>
    <xf numFmtId="0" fontId="16" fillId="5" borderId="0" xfId="0" applyFont="1" applyFill="1" applyBorder="1" applyAlignment="1">
      <alignment horizontal="left" wrapText="1"/>
    </xf>
    <xf numFmtId="0" fontId="16" fillId="5" borderId="8" xfId="0" applyFont="1" applyFill="1" applyBorder="1" applyAlignment="1">
      <alignment horizontal="left" wrapText="1"/>
    </xf>
    <xf numFmtId="0" fontId="0" fillId="4" borderId="0" xfId="0" applyFill="1" applyAlignment="1">
      <alignment horizontal="center"/>
    </xf>
    <xf numFmtId="0" fontId="8" fillId="5" borderId="0" xfId="0" applyFont="1" applyFill="1" applyBorder="1" applyAlignment="1">
      <alignment horizontal="left" vertical="center" wrapText="1"/>
    </xf>
    <xf numFmtId="0" fontId="8" fillId="5" borderId="8" xfId="0" applyFont="1" applyFill="1" applyBorder="1" applyAlignment="1">
      <alignment horizontal="left" vertical="center" wrapText="1"/>
    </xf>
    <xf numFmtId="0" fontId="7" fillId="5" borderId="4"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20" fillId="5" borderId="0" xfId="0" applyFont="1" applyFill="1" applyBorder="1" applyAlignment="1">
      <alignment horizontal="left" vertical="center" wrapText="1"/>
    </xf>
    <xf numFmtId="0" fontId="20" fillId="5" borderId="8" xfId="0" applyFont="1" applyFill="1" applyBorder="1" applyAlignment="1">
      <alignment horizontal="left" vertical="center" wrapText="1"/>
    </xf>
    <xf numFmtId="0" fontId="0" fillId="5" borderId="5" xfId="0" applyFill="1" applyBorder="1" applyAlignment="1">
      <alignment horizontal="center"/>
    </xf>
    <xf numFmtId="0" fontId="0" fillId="5" borderId="0" xfId="0" applyFill="1" applyBorder="1" applyAlignment="1">
      <alignment horizontal="center"/>
    </xf>
    <xf numFmtId="0" fontId="0" fillId="5" borderId="7" xfId="0" applyFill="1" applyBorder="1" applyAlignment="1">
      <alignment horizontal="center"/>
    </xf>
    <xf numFmtId="0" fontId="0" fillId="5" borderId="8" xfId="0" applyFill="1" applyBorder="1" applyAlignment="1">
      <alignment horizontal="center"/>
    </xf>
    <xf numFmtId="0" fontId="21" fillId="5" borderId="15" xfId="0" applyFont="1" applyFill="1" applyBorder="1" applyAlignment="1">
      <alignment horizontal="center" vertical="center"/>
    </xf>
    <xf numFmtId="0" fontId="21" fillId="5" borderId="18" xfId="0" applyFont="1" applyFill="1" applyBorder="1" applyAlignment="1">
      <alignment horizontal="center" vertical="center"/>
    </xf>
    <xf numFmtId="0" fontId="21" fillId="5" borderId="17" xfId="0" applyFont="1" applyFill="1" applyBorder="1" applyAlignment="1">
      <alignment horizontal="center" vertical="center"/>
    </xf>
    <xf numFmtId="0" fontId="0" fillId="3" borderId="15" xfId="0" applyFill="1" applyBorder="1" applyAlignment="1">
      <alignment horizontal="left" vertical="center" wrapText="1"/>
    </xf>
    <xf numFmtId="0" fontId="0" fillId="3" borderId="17" xfId="0" applyFill="1" applyBorder="1" applyAlignment="1">
      <alignment horizontal="left" vertical="center" wrapText="1"/>
    </xf>
    <xf numFmtId="0" fontId="3" fillId="0" borderId="3" xfId="0" applyFont="1" applyBorder="1" applyAlignment="1">
      <alignment horizontal="left" vertical="center" wrapText="1"/>
    </xf>
    <xf numFmtId="0" fontId="3" fillId="0" borderId="14" xfId="0" applyFont="1" applyBorder="1" applyAlignment="1">
      <alignment horizontal="left" vertical="center" wrapText="1"/>
    </xf>
    <xf numFmtId="0" fontId="3" fillId="0" borderId="16" xfId="0" applyFont="1" applyBorder="1" applyAlignment="1">
      <alignment horizontal="left" vertical="center" wrapText="1"/>
    </xf>
    <xf numFmtId="0" fontId="0" fillId="5" borderId="13" xfId="0" applyFill="1" applyBorder="1" applyAlignment="1">
      <alignment horizontal="center"/>
    </xf>
    <xf numFmtId="0" fontId="21" fillId="5" borderId="15" xfId="0" applyFont="1" applyFill="1" applyBorder="1" applyAlignment="1">
      <alignment horizontal="center" vertical="center" wrapText="1"/>
    </xf>
    <xf numFmtId="0" fontId="21" fillId="5" borderId="18" xfId="0" applyFont="1" applyFill="1" applyBorder="1" applyAlignment="1">
      <alignment horizontal="center" vertical="center" wrapText="1"/>
    </xf>
    <xf numFmtId="0" fontId="21" fillId="5" borderId="17" xfId="0" applyFont="1" applyFill="1" applyBorder="1" applyAlignment="1">
      <alignment horizontal="center" vertical="center" wrapText="1"/>
    </xf>
    <xf numFmtId="0" fontId="8" fillId="5" borderId="7"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0" fillId="4" borderId="12" xfId="0" applyFill="1" applyBorder="1" applyAlignment="1">
      <alignment horizontal="center"/>
    </xf>
    <xf numFmtId="0" fontId="8" fillId="5" borderId="7" xfId="0" applyFont="1" applyFill="1" applyBorder="1" applyAlignment="1">
      <alignment horizontal="center" vertical="center" wrapText="1"/>
    </xf>
    <xf numFmtId="0" fontId="8" fillId="5" borderId="0"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10" fillId="5" borderId="0" xfId="0" applyFont="1" applyFill="1" applyBorder="1" applyAlignment="1">
      <alignment horizontal="center" vertical="center" wrapText="1"/>
    </xf>
    <xf numFmtId="0" fontId="13" fillId="5" borderId="7" xfId="0" applyFont="1" applyFill="1" applyBorder="1" applyAlignment="1">
      <alignment horizontal="center" vertical="center" wrapText="1"/>
    </xf>
    <xf numFmtId="0" fontId="13" fillId="5" borderId="0" xfId="0" applyFont="1" applyFill="1" applyBorder="1" applyAlignment="1">
      <alignment horizontal="center" vertical="center" wrapText="1"/>
    </xf>
    <xf numFmtId="0" fontId="13" fillId="5" borderId="8"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3" borderId="15"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21" fillId="5" borderId="7" xfId="0" applyFont="1" applyFill="1" applyBorder="1" applyAlignment="1">
      <alignment horizontal="left" vertical="center" wrapText="1"/>
    </xf>
    <xf numFmtId="0" fontId="21" fillId="5" borderId="0" xfId="0" applyFont="1" applyFill="1" applyBorder="1" applyAlignment="1">
      <alignment horizontal="left" vertical="center" wrapText="1"/>
    </xf>
    <xf numFmtId="0" fontId="21" fillId="5" borderId="8" xfId="0" applyFont="1" applyFill="1" applyBorder="1" applyAlignment="1">
      <alignment horizontal="left" vertical="center" wrapText="1"/>
    </xf>
    <xf numFmtId="0" fontId="3" fillId="3" borderId="3"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3" borderId="3"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3" fillId="3" borderId="16" xfId="0" applyFont="1" applyFill="1" applyBorder="1" applyAlignment="1">
      <alignment horizontal="left" vertical="center" wrapText="1"/>
    </xf>
    <xf numFmtId="0" fontId="21" fillId="5" borderId="0" xfId="0" applyFont="1" applyFill="1" applyBorder="1" applyAlignment="1">
      <alignment horizontal="center" vertical="center" wrapText="1"/>
    </xf>
    <xf numFmtId="0" fontId="21" fillId="5" borderId="8"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0" fillId="5" borderId="7" xfId="0" applyFill="1" applyBorder="1" applyAlignment="1">
      <alignment horizontal="left" vertical="center" wrapText="1"/>
    </xf>
    <xf numFmtId="0" fontId="0" fillId="5" borderId="8" xfId="0" applyFill="1" applyBorder="1" applyAlignment="1">
      <alignment horizontal="left" vertical="center" wrapText="1"/>
    </xf>
    <xf numFmtId="0" fontId="0" fillId="5" borderId="11" xfId="0" applyFill="1" applyBorder="1" applyAlignment="1">
      <alignment horizontal="left" vertical="center" wrapText="1"/>
    </xf>
    <xf numFmtId="0" fontId="0" fillId="5" borderId="13" xfId="0" applyFill="1" applyBorder="1" applyAlignment="1">
      <alignment horizontal="left" vertical="center" wrapText="1"/>
    </xf>
    <xf numFmtId="0" fontId="8" fillId="5" borderId="11" xfId="0" applyFont="1" applyFill="1" applyBorder="1" applyAlignment="1">
      <alignment horizontal="center" vertical="center" wrapText="1"/>
    </xf>
    <xf numFmtId="0" fontId="8" fillId="5" borderId="12" xfId="0" applyFont="1" applyFill="1" applyBorder="1" applyAlignment="1">
      <alignment horizontal="center" vertical="center" wrapText="1"/>
    </xf>
    <xf numFmtId="0" fontId="8" fillId="5" borderId="13" xfId="0" applyFont="1" applyFill="1" applyBorder="1" applyAlignment="1">
      <alignment horizontal="center" vertical="center" wrapText="1"/>
    </xf>
    <xf numFmtId="0" fontId="10" fillId="0" borderId="0" xfId="0" applyFont="1" applyBorder="1" applyAlignment="1">
      <alignment horizontal="center" vertical="center" wrapText="1"/>
    </xf>
    <xf numFmtId="0" fontId="3" fillId="3" borderId="2" xfId="0" applyFont="1" applyFill="1" applyBorder="1" applyAlignment="1">
      <alignment horizontal="center" vertical="center" wrapText="1"/>
    </xf>
    <xf numFmtId="0" fontId="0" fillId="5" borderId="12" xfId="0" applyFill="1" applyBorder="1" applyAlignment="1">
      <alignment horizontal="center"/>
    </xf>
    <xf numFmtId="0" fontId="0" fillId="5" borderId="0" xfId="0" applyFill="1" applyBorder="1" applyAlignment="1">
      <alignment horizontal="center" vertical="center"/>
    </xf>
    <xf numFmtId="0" fontId="0" fillId="5" borderId="0" xfId="0" applyFill="1" applyBorder="1" applyAlignment="1">
      <alignment horizontal="left" vertical="center" wrapText="1"/>
    </xf>
    <xf numFmtId="0" fontId="14" fillId="5" borderId="0" xfId="0" applyFont="1" applyFill="1" applyBorder="1" applyAlignment="1">
      <alignment horizontal="left" vertical="center" wrapText="1"/>
    </xf>
    <xf numFmtId="0" fontId="3" fillId="3" borderId="23" xfId="0" applyFont="1" applyFill="1" applyBorder="1" applyAlignment="1">
      <alignment horizontal="left" vertical="center" wrapText="1"/>
    </xf>
    <xf numFmtId="0" fontId="3" fillId="3" borderId="25" xfId="0" applyFont="1" applyFill="1" applyBorder="1" applyAlignment="1">
      <alignment horizontal="left" vertical="center" wrapText="1"/>
    </xf>
    <xf numFmtId="164" fontId="21" fillId="3" borderId="15" xfId="0" applyNumberFormat="1" applyFont="1" applyFill="1" applyBorder="1" applyAlignment="1">
      <alignment horizontal="center" vertical="center"/>
    </xf>
    <xf numFmtId="164" fontId="21" fillId="3" borderId="17" xfId="0" applyNumberFormat="1" applyFont="1" applyFill="1" applyBorder="1" applyAlignment="1">
      <alignment horizontal="center" vertical="center"/>
    </xf>
    <xf numFmtId="0" fontId="4" fillId="5" borderId="0"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0" fillId="0" borderId="7" xfId="0" applyBorder="1" applyAlignment="1">
      <alignment horizontal="center" wrapText="1"/>
    </xf>
    <xf numFmtId="0" fontId="0" fillId="0" borderId="0" xfId="0" applyAlignment="1">
      <alignment horizontal="center" wrapText="1"/>
    </xf>
    <xf numFmtId="0" fontId="0" fillId="0" borderId="8" xfId="0" applyBorder="1" applyAlignment="1">
      <alignment horizontal="center" wrapText="1"/>
    </xf>
    <xf numFmtId="0" fontId="4" fillId="5" borderId="32" xfId="0" applyFont="1" applyFill="1" applyBorder="1" applyAlignment="1">
      <alignment horizontal="center" vertical="center" wrapText="1"/>
    </xf>
    <xf numFmtId="0" fontId="3" fillId="3" borderId="10" xfId="0" applyFont="1" applyFill="1" applyBorder="1" applyAlignment="1">
      <alignment horizontal="center" vertical="center"/>
    </xf>
    <xf numFmtId="0" fontId="3" fillId="3" borderId="31" xfId="0" applyFont="1" applyFill="1" applyBorder="1" applyAlignment="1">
      <alignment horizontal="center" vertical="center"/>
    </xf>
    <xf numFmtId="0" fontId="3" fillId="3" borderId="9" xfId="0" applyFont="1" applyFill="1" applyBorder="1" applyAlignment="1">
      <alignment horizontal="center" vertical="center"/>
    </xf>
    <xf numFmtId="0" fontId="0" fillId="5" borderId="32" xfId="0" applyFill="1" applyBorder="1" applyAlignment="1">
      <alignment horizontal="center"/>
    </xf>
  </cellXfs>
  <cellStyles count="166">
    <cellStyle name="Comma" xfId="160" builtinId="3"/>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2" builtinId="9" hidden="1"/>
    <cellStyle name="Followed Hyperlink" xfId="164"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1" builtinId="8" hidden="1"/>
    <cellStyle name="Hyperlink" xfId="163" builtinId="8" hidden="1"/>
    <cellStyle name="Hyperlink" xfId="165" builtinId="8"/>
    <cellStyle name="Normal" xfId="0" builtinId="0"/>
    <cellStyle name="Percent" xfId="1" builtin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9.8274167934890494E-2"/>
          <c:y val="3.8518518518518501E-2"/>
          <c:w val="0.65284837557070097"/>
          <c:h val="0.84285424321959801"/>
        </c:manualLayout>
      </c:layout>
      <c:barChart>
        <c:barDir val="col"/>
        <c:grouping val="stacked"/>
        <c:varyColors val="0"/>
        <c:ser>
          <c:idx val="0"/>
          <c:order val="0"/>
          <c:tx>
            <c:strRef>
              <c:f>BENCHMARK!$G$15</c:f>
              <c:strCache>
                <c:ptCount val="1"/>
                <c:pt idx="0">
                  <c:v>Non-risk waste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BENCHMARK!$F$16:$F$17</c:f>
              <c:strCache>
                <c:ptCount val="2"/>
                <c:pt idx="1">
                  <c:v>Green Healthcare Programme benchmark</c:v>
                </c:pt>
              </c:strCache>
            </c:strRef>
          </c:cat>
          <c:val>
            <c:numRef>
              <c:f>BENCHMARK!$G$16:$G$17</c:f>
              <c:numCache>
                <c:formatCode>0.0</c:formatCode>
                <c:ptCount val="2"/>
                <c:pt idx="0" formatCode="0">
                  <c:v>0</c:v>
                </c:pt>
                <c:pt idx="1">
                  <c:v>5.82</c:v>
                </c:pt>
              </c:numCache>
            </c:numRef>
          </c:val>
          <c:extLst>
            <c:ext xmlns:c16="http://schemas.microsoft.com/office/drawing/2014/chart" uri="{C3380CC4-5D6E-409C-BE32-E72D297353CC}">
              <c16:uniqueId val="{00000000-1DAF-42DE-A90A-B7CF0D48FF86}"/>
            </c:ext>
          </c:extLst>
        </c:ser>
        <c:ser>
          <c:idx val="1"/>
          <c:order val="1"/>
          <c:tx>
            <c:strRef>
              <c:f>BENCHMARK!$H$15</c:f>
              <c:strCache>
                <c:ptCount val="1"/>
                <c:pt idx="0">
                  <c:v>Clinical risk waste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BENCHMARK!$F$16:$F$17</c:f>
              <c:strCache>
                <c:ptCount val="2"/>
                <c:pt idx="1">
                  <c:v>Green Healthcare Programme benchmark</c:v>
                </c:pt>
              </c:strCache>
            </c:strRef>
          </c:cat>
          <c:val>
            <c:numRef>
              <c:f>BENCHMARK!$H$16:$H$17</c:f>
              <c:numCache>
                <c:formatCode>0.0</c:formatCode>
                <c:ptCount val="2"/>
                <c:pt idx="0" formatCode="0.00">
                  <c:v>0</c:v>
                </c:pt>
                <c:pt idx="1">
                  <c:v>1.92</c:v>
                </c:pt>
              </c:numCache>
            </c:numRef>
          </c:val>
          <c:extLst>
            <c:ext xmlns:c16="http://schemas.microsoft.com/office/drawing/2014/chart" uri="{C3380CC4-5D6E-409C-BE32-E72D297353CC}">
              <c16:uniqueId val="{00000001-1DAF-42DE-A90A-B7CF0D48FF86}"/>
            </c:ext>
          </c:extLst>
        </c:ser>
        <c:dLbls>
          <c:showLegendKey val="0"/>
          <c:showVal val="0"/>
          <c:showCatName val="0"/>
          <c:showSerName val="0"/>
          <c:showPercent val="0"/>
          <c:showBubbleSize val="0"/>
        </c:dLbls>
        <c:gapWidth val="150"/>
        <c:overlap val="100"/>
        <c:axId val="-2116923680"/>
        <c:axId val="-2117224144"/>
      </c:barChart>
      <c:catAx>
        <c:axId val="-2116923680"/>
        <c:scaling>
          <c:orientation val="minMax"/>
        </c:scaling>
        <c:delete val="0"/>
        <c:axPos val="b"/>
        <c:numFmt formatCode="General" sourceLinked="1"/>
        <c:majorTickMark val="out"/>
        <c:minorTickMark val="none"/>
        <c:tickLblPos val="nextTo"/>
        <c:crossAx val="-2117224144"/>
        <c:crosses val="autoZero"/>
        <c:auto val="1"/>
        <c:lblAlgn val="ctr"/>
        <c:lblOffset val="100"/>
        <c:noMultiLvlLbl val="0"/>
      </c:catAx>
      <c:valAx>
        <c:axId val="-2117224144"/>
        <c:scaling>
          <c:orientation val="minMax"/>
        </c:scaling>
        <c:delete val="0"/>
        <c:axPos val="l"/>
        <c:majorGridlines/>
        <c:title>
          <c:tx>
            <c:rich>
              <a:bodyPr rot="-5400000" vert="horz"/>
              <a:lstStyle/>
              <a:p>
                <a:pPr>
                  <a:defRPr/>
                </a:pPr>
                <a:r>
                  <a:rPr lang="en-US"/>
                  <a:t>kg per bed day</a:t>
                </a:r>
              </a:p>
            </c:rich>
          </c:tx>
          <c:layout>
            <c:manualLayout>
              <c:xMode val="edge"/>
              <c:yMode val="edge"/>
              <c:x val="1.26050420168067E-2"/>
              <c:y val="0.30280944881889799"/>
            </c:manualLayout>
          </c:layout>
          <c:overlay val="0"/>
        </c:title>
        <c:numFmt formatCode="0" sourceLinked="0"/>
        <c:majorTickMark val="out"/>
        <c:minorTickMark val="none"/>
        <c:tickLblPos val="nextTo"/>
        <c:crossAx val="-2116923680"/>
        <c:crosses val="autoZero"/>
        <c:crossBetween val="between"/>
      </c:valAx>
    </c:plotArea>
    <c:legend>
      <c:legendPos val="r"/>
      <c:overlay val="0"/>
    </c:legend>
    <c:plotVisOnly val="1"/>
    <c:dispBlanksAs val="gap"/>
    <c:showDLblsOverMax val="0"/>
  </c:chart>
  <c:spPr>
    <a:ln>
      <a:solidFill>
        <a:schemeClr val="tx1"/>
      </a:solidFill>
    </a:ln>
  </c:spPr>
  <c:txPr>
    <a:bodyPr/>
    <a:lstStyle/>
    <a:p>
      <a:pPr>
        <a:defRPr sz="1100">
          <a:latin typeface="Arial"/>
          <a:cs typeface="Arial"/>
        </a:defRPr>
      </a:pPr>
      <a:endParaRPr lang="en-US"/>
    </a:p>
  </c:txPr>
  <c:printSettings>
    <c:headerFooter/>
    <c:pageMargins b="1" l="0.75" r="0.75" t="1" header="0.5" footer="0.5"/>
    <c:pageSetup paperSize="9" orientation="portrait" horizontalDpi="-4" verticalDpi="-4"/>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622300</xdr:colOff>
      <xdr:row>10</xdr:row>
      <xdr:rowOff>438150</xdr:rowOff>
    </xdr:from>
    <xdr:to>
      <xdr:col>13</xdr:col>
      <xdr:colOff>1079500</xdr:colOff>
      <xdr:row>26</xdr:row>
      <xdr:rowOff>63500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greenhealthcare.ie/" TargetMode="Externa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5"/>
  <sheetViews>
    <sheetView tabSelected="1" workbookViewId="0">
      <selection activeCell="G8" sqref="G8"/>
    </sheetView>
  </sheetViews>
  <sheetFormatPr defaultColWidth="11" defaultRowHeight="15" x14ac:dyDescent="0.2"/>
  <cols>
    <col min="1" max="1" width="11" style="104"/>
    <col min="2" max="2" width="16.875" style="104" customWidth="1"/>
    <col min="3" max="16384" width="11" style="104"/>
  </cols>
  <sheetData>
    <row r="1" spans="1:27" x14ac:dyDescent="0.2">
      <c r="A1" s="105"/>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row>
    <row r="2" spans="1:27" ht="35.1" customHeight="1" x14ac:dyDescent="0.2">
      <c r="A2" s="105"/>
      <c r="B2" s="163" t="s">
        <v>61</v>
      </c>
      <c r="C2" s="163"/>
      <c r="D2" s="163"/>
      <c r="E2" s="163"/>
      <c r="F2" s="163"/>
      <c r="G2" s="163"/>
      <c r="H2" s="163"/>
      <c r="I2" s="163"/>
      <c r="J2" s="163"/>
      <c r="K2" s="163"/>
      <c r="L2" s="163"/>
      <c r="M2" s="105"/>
      <c r="N2" s="105"/>
      <c r="O2" s="105"/>
      <c r="P2" s="105"/>
      <c r="Q2" s="105"/>
      <c r="R2" s="105"/>
      <c r="S2" s="105"/>
      <c r="T2" s="105"/>
      <c r="U2" s="105"/>
      <c r="V2" s="105"/>
      <c r="W2" s="105"/>
      <c r="X2" s="105"/>
      <c r="Y2" s="105"/>
      <c r="Z2" s="105"/>
      <c r="AA2" s="105"/>
    </row>
    <row r="3" spans="1:27" x14ac:dyDescent="0.2">
      <c r="A3" s="105"/>
      <c r="B3" s="106"/>
      <c r="C3" s="106"/>
      <c r="D3" s="106"/>
      <c r="E3" s="106"/>
      <c r="F3" s="106"/>
      <c r="G3" s="106"/>
      <c r="H3" s="106"/>
      <c r="I3" s="106"/>
      <c r="J3" s="106"/>
      <c r="K3" s="106"/>
      <c r="L3" s="106"/>
      <c r="M3" s="105"/>
      <c r="N3" s="105"/>
      <c r="O3" s="105"/>
      <c r="P3" s="105"/>
      <c r="Q3" s="105"/>
      <c r="R3" s="105"/>
      <c r="S3" s="105"/>
      <c r="T3" s="105"/>
      <c r="U3" s="105"/>
      <c r="V3" s="105"/>
      <c r="W3" s="105"/>
      <c r="X3" s="105"/>
      <c r="Y3" s="105"/>
      <c r="Z3" s="105"/>
      <c r="AA3" s="105"/>
    </row>
    <row r="4" spans="1:27" ht="23.1" customHeight="1" x14ac:dyDescent="0.2">
      <c r="A4" s="105"/>
      <c r="B4" s="163" t="s">
        <v>55</v>
      </c>
      <c r="C4" s="163"/>
      <c r="D4" s="163"/>
      <c r="E4" s="163"/>
      <c r="F4" s="163"/>
      <c r="G4" s="163"/>
      <c r="H4" s="163"/>
      <c r="I4" s="163"/>
      <c r="J4" s="163"/>
      <c r="K4" s="163"/>
      <c r="L4" s="163"/>
      <c r="M4" s="105"/>
      <c r="N4" s="105"/>
      <c r="O4" s="105"/>
      <c r="P4" s="105"/>
      <c r="Q4" s="105"/>
      <c r="R4" s="105"/>
      <c r="S4" s="105"/>
      <c r="T4" s="105"/>
      <c r="U4" s="105"/>
      <c r="V4" s="105"/>
      <c r="W4" s="105"/>
      <c r="X4" s="105"/>
      <c r="Y4" s="105"/>
      <c r="Z4" s="105"/>
      <c r="AA4" s="105"/>
    </row>
    <row r="5" spans="1:27" x14ac:dyDescent="0.2">
      <c r="A5" s="105"/>
      <c r="B5" s="106"/>
      <c r="C5" s="106"/>
      <c r="D5" s="106"/>
      <c r="E5" s="106"/>
      <c r="F5" s="106"/>
      <c r="G5" s="106"/>
      <c r="H5" s="106"/>
      <c r="I5" s="106"/>
      <c r="J5" s="106"/>
      <c r="K5" s="106"/>
      <c r="L5" s="106"/>
      <c r="M5" s="105"/>
      <c r="N5" s="105"/>
      <c r="O5" s="105"/>
      <c r="P5" s="105"/>
      <c r="Q5" s="105"/>
      <c r="R5" s="105"/>
      <c r="S5" s="105"/>
      <c r="T5" s="105"/>
      <c r="U5" s="105"/>
      <c r="V5" s="105"/>
      <c r="W5" s="105"/>
      <c r="X5" s="105"/>
      <c r="Y5" s="105"/>
      <c r="Z5" s="105"/>
      <c r="AA5" s="105"/>
    </row>
    <row r="6" spans="1:27" ht="39" customHeight="1" x14ac:dyDescent="0.2">
      <c r="A6" s="105"/>
      <c r="B6" s="163" t="s">
        <v>56</v>
      </c>
      <c r="C6" s="163"/>
      <c r="D6" s="163"/>
      <c r="E6" s="163"/>
      <c r="F6" s="163"/>
      <c r="G6" s="163"/>
      <c r="H6" s="163"/>
      <c r="I6" s="163"/>
      <c r="J6" s="163"/>
      <c r="K6" s="163"/>
      <c r="L6" s="163"/>
      <c r="M6" s="105"/>
      <c r="N6" s="105"/>
      <c r="O6" s="105"/>
      <c r="P6" s="105"/>
      <c r="Q6" s="105"/>
      <c r="R6" s="105"/>
      <c r="S6" s="105"/>
      <c r="T6" s="105"/>
      <c r="U6" s="105"/>
      <c r="V6" s="105"/>
      <c r="W6" s="105"/>
      <c r="X6" s="105"/>
      <c r="Y6" s="105"/>
      <c r="Z6" s="105"/>
      <c r="AA6" s="105"/>
    </row>
    <row r="7" spans="1:27" ht="33.950000000000003" customHeight="1" x14ac:dyDescent="0.2">
      <c r="A7" s="105"/>
      <c r="B7" s="163" t="s">
        <v>62</v>
      </c>
      <c r="C7" s="163"/>
      <c r="D7" s="163"/>
      <c r="E7" s="163"/>
      <c r="F7" s="163"/>
      <c r="G7" s="163"/>
      <c r="H7" s="163"/>
      <c r="I7" s="163"/>
      <c r="J7" s="163"/>
      <c r="K7" s="163"/>
      <c r="L7" s="163"/>
      <c r="M7" s="105"/>
      <c r="N7" s="105"/>
      <c r="O7" s="105"/>
      <c r="P7" s="105"/>
      <c r="Q7" s="105"/>
      <c r="R7" s="105"/>
      <c r="S7" s="105"/>
      <c r="T7" s="105"/>
      <c r="U7" s="105"/>
      <c r="V7" s="105"/>
      <c r="W7" s="105"/>
      <c r="X7" s="105"/>
      <c r="Y7" s="105"/>
      <c r="Z7" s="105"/>
      <c r="AA7" s="105"/>
    </row>
    <row r="8" spans="1:27" x14ac:dyDescent="0.2">
      <c r="A8" s="105"/>
      <c r="B8" s="106"/>
      <c r="C8" s="106"/>
      <c r="D8" s="106"/>
      <c r="E8" s="106"/>
      <c r="F8" s="106"/>
      <c r="G8" s="106"/>
      <c r="H8" s="106"/>
      <c r="I8" s="106"/>
      <c r="J8" s="106"/>
      <c r="K8" s="106"/>
      <c r="L8" s="106"/>
      <c r="M8" s="105"/>
      <c r="N8" s="105"/>
      <c r="O8" s="105"/>
      <c r="P8" s="105"/>
      <c r="Q8" s="105"/>
      <c r="R8" s="105"/>
      <c r="S8" s="105"/>
      <c r="T8" s="105"/>
      <c r="U8" s="105"/>
      <c r="V8" s="105"/>
      <c r="W8" s="105"/>
      <c r="X8" s="105"/>
      <c r="Y8" s="105"/>
      <c r="Z8" s="105"/>
      <c r="AA8" s="105"/>
    </row>
    <row r="9" spans="1:27" x14ac:dyDescent="0.2">
      <c r="A9" s="105"/>
      <c r="B9" s="163" t="s">
        <v>63</v>
      </c>
      <c r="C9" s="163"/>
      <c r="D9" s="163"/>
      <c r="E9" s="163"/>
      <c r="F9" s="163"/>
      <c r="G9" s="163"/>
      <c r="H9" s="163"/>
      <c r="I9" s="163"/>
      <c r="J9" s="163"/>
      <c r="K9" s="163"/>
      <c r="L9" s="163"/>
      <c r="M9" s="105"/>
      <c r="N9" s="105"/>
      <c r="O9" s="105"/>
      <c r="P9" s="105"/>
      <c r="Q9" s="105"/>
      <c r="R9" s="105"/>
      <c r="S9" s="105"/>
      <c r="T9" s="105"/>
      <c r="U9" s="105"/>
      <c r="V9" s="105"/>
      <c r="W9" s="105"/>
      <c r="X9" s="105"/>
      <c r="Y9" s="105"/>
      <c r="Z9" s="105"/>
      <c r="AA9" s="105"/>
    </row>
    <row r="10" spans="1:27" ht="23.1" customHeight="1" x14ac:dyDescent="0.2">
      <c r="A10" s="105"/>
      <c r="B10" s="106"/>
      <c r="C10" s="106" t="s">
        <v>65</v>
      </c>
      <c r="D10" s="106"/>
      <c r="E10" s="106"/>
      <c r="F10" s="106"/>
      <c r="G10" s="106"/>
      <c r="H10" s="106"/>
      <c r="I10" s="106"/>
      <c r="J10" s="106"/>
      <c r="K10" s="106"/>
      <c r="L10" s="106"/>
      <c r="M10" s="105"/>
      <c r="N10" s="105"/>
      <c r="O10" s="105"/>
      <c r="P10" s="105"/>
      <c r="Q10" s="105"/>
      <c r="R10" s="105"/>
      <c r="S10" s="105"/>
      <c r="T10" s="105"/>
      <c r="U10" s="105"/>
      <c r="V10" s="105"/>
      <c r="W10" s="105"/>
      <c r="X10" s="105"/>
      <c r="Y10" s="105"/>
      <c r="Z10" s="105"/>
      <c r="AA10" s="105"/>
    </row>
    <row r="11" spans="1:27" ht="23.1" customHeight="1" x14ac:dyDescent="0.2">
      <c r="A11" s="105"/>
      <c r="B11" s="106"/>
      <c r="C11" s="106" t="s">
        <v>64</v>
      </c>
      <c r="D11" s="106"/>
      <c r="E11" s="106"/>
      <c r="F11" s="106"/>
      <c r="G11" s="106"/>
      <c r="H11" s="106"/>
      <c r="I11" s="106"/>
      <c r="J11" s="106"/>
      <c r="K11" s="106"/>
      <c r="L11" s="106"/>
      <c r="M11" s="105"/>
      <c r="N11" s="105"/>
      <c r="O11" s="105"/>
      <c r="P11" s="105"/>
      <c r="Q11" s="105"/>
      <c r="R11" s="105"/>
      <c r="S11" s="105"/>
      <c r="T11" s="105"/>
      <c r="U11" s="105"/>
      <c r="V11" s="105"/>
      <c r="W11" s="105"/>
      <c r="X11" s="105"/>
      <c r="Y11" s="105"/>
      <c r="Z11" s="105"/>
      <c r="AA11" s="105"/>
    </row>
    <row r="12" spans="1:27" ht="24" customHeight="1" x14ac:dyDescent="0.2">
      <c r="A12" s="105"/>
      <c r="B12" s="106"/>
      <c r="C12" s="106" t="s">
        <v>66</v>
      </c>
      <c r="D12" s="106"/>
      <c r="E12" s="106"/>
      <c r="F12" s="106"/>
      <c r="G12" s="106"/>
      <c r="H12" s="106"/>
      <c r="I12" s="106"/>
      <c r="J12" s="106"/>
      <c r="K12" s="106"/>
      <c r="L12" s="106"/>
      <c r="M12" s="105"/>
      <c r="N12" s="105"/>
      <c r="O12" s="105"/>
      <c r="P12" s="105"/>
      <c r="Q12" s="105"/>
      <c r="R12" s="105"/>
      <c r="S12" s="105"/>
      <c r="T12" s="105"/>
      <c r="U12" s="105"/>
      <c r="V12" s="105"/>
      <c r="W12" s="105"/>
      <c r="X12" s="105"/>
      <c r="Y12" s="105"/>
      <c r="Z12" s="105"/>
      <c r="AA12" s="105"/>
    </row>
    <row r="13" spans="1:27" ht="21.95" customHeight="1" x14ac:dyDescent="0.2">
      <c r="A13" s="105"/>
      <c r="B13" s="106"/>
      <c r="C13" s="106" t="s">
        <v>67</v>
      </c>
      <c r="D13" s="106"/>
      <c r="E13" s="106"/>
      <c r="F13" s="106"/>
      <c r="G13" s="106"/>
      <c r="H13" s="106"/>
      <c r="I13" s="106"/>
      <c r="J13" s="106"/>
      <c r="K13" s="106"/>
      <c r="L13" s="106"/>
      <c r="M13" s="105"/>
      <c r="N13" s="105"/>
      <c r="O13" s="105"/>
      <c r="P13" s="105"/>
      <c r="Q13" s="105"/>
      <c r="R13" s="105"/>
      <c r="S13" s="105"/>
      <c r="T13" s="105"/>
      <c r="U13" s="105"/>
      <c r="V13" s="105"/>
      <c r="W13" s="105"/>
      <c r="X13" s="105"/>
      <c r="Y13" s="105"/>
      <c r="Z13" s="105"/>
      <c r="AA13" s="105"/>
    </row>
    <row r="14" spans="1:27" x14ac:dyDescent="0.2">
      <c r="A14" s="105"/>
      <c r="B14" s="106"/>
      <c r="C14" s="106"/>
      <c r="D14" s="106"/>
      <c r="E14" s="106"/>
      <c r="F14" s="106"/>
      <c r="G14" s="106"/>
      <c r="H14" s="106"/>
      <c r="I14" s="106"/>
      <c r="J14" s="106"/>
      <c r="K14" s="106"/>
      <c r="L14" s="106"/>
      <c r="M14" s="105"/>
      <c r="N14" s="105"/>
      <c r="O14" s="105"/>
      <c r="P14" s="105"/>
      <c r="Q14" s="105"/>
      <c r="R14" s="105"/>
      <c r="S14" s="105"/>
      <c r="T14" s="105"/>
      <c r="U14" s="105"/>
      <c r="V14" s="105"/>
      <c r="W14" s="105"/>
      <c r="X14" s="105"/>
      <c r="Y14" s="105"/>
      <c r="Z14" s="105"/>
      <c r="AA14" s="105"/>
    </row>
    <row r="15" spans="1:27" x14ac:dyDescent="0.2">
      <c r="A15" s="105"/>
      <c r="B15" s="170" t="s">
        <v>68</v>
      </c>
      <c r="C15" s="170"/>
      <c r="D15" s="170"/>
      <c r="E15" s="170"/>
      <c r="F15" s="170"/>
      <c r="G15" s="170"/>
      <c r="H15" s="170"/>
      <c r="I15" s="170"/>
      <c r="J15" s="170"/>
      <c r="K15" s="170"/>
      <c r="L15" s="170"/>
      <c r="M15" s="105"/>
      <c r="N15" s="105"/>
      <c r="O15" s="105"/>
      <c r="P15" s="105"/>
      <c r="Q15" s="105"/>
      <c r="R15" s="105"/>
      <c r="S15" s="105"/>
      <c r="T15" s="105"/>
      <c r="U15" s="105"/>
      <c r="V15" s="105"/>
      <c r="W15" s="105"/>
      <c r="X15" s="105"/>
      <c r="Y15" s="105"/>
      <c r="Z15" s="105"/>
      <c r="AA15" s="105"/>
    </row>
    <row r="16" spans="1:27" x14ac:dyDescent="0.2">
      <c r="A16" s="105"/>
      <c r="B16" s="117"/>
      <c r="C16" s="117"/>
      <c r="D16" s="117"/>
      <c r="E16" s="117"/>
      <c r="F16" s="117"/>
      <c r="G16" s="117"/>
      <c r="H16" s="117"/>
      <c r="I16" s="117"/>
      <c r="J16" s="117"/>
      <c r="K16" s="117"/>
      <c r="L16" s="117"/>
      <c r="M16" s="105"/>
      <c r="N16" s="105"/>
      <c r="O16" s="105"/>
      <c r="P16" s="105"/>
      <c r="Q16" s="105"/>
      <c r="R16" s="105"/>
      <c r="S16" s="105"/>
      <c r="T16" s="105"/>
      <c r="U16" s="105"/>
      <c r="V16" s="105"/>
      <c r="W16" s="105"/>
      <c r="X16" s="105"/>
      <c r="Y16" s="105"/>
      <c r="Z16" s="105"/>
      <c r="AA16" s="105"/>
    </row>
    <row r="17" spans="1:27" ht="15.75" thickBot="1" x14ac:dyDescent="0.25">
      <c r="A17" s="105"/>
      <c r="B17" s="165" t="s">
        <v>90</v>
      </c>
      <c r="C17" s="107"/>
      <c r="D17" s="107"/>
      <c r="E17" s="107"/>
      <c r="F17" s="107"/>
      <c r="G17" s="107"/>
      <c r="H17" s="107"/>
      <c r="I17" s="107"/>
      <c r="J17" s="107"/>
      <c r="K17" s="107"/>
      <c r="L17" s="108"/>
      <c r="M17" s="105"/>
      <c r="N17" s="105"/>
      <c r="O17" s="105"/>
      <c r="P17" s="105"/>
      <c r="Q17" s="105"/>
      <c r="R17" s="105"/>
      <c r="S17" s="105"/>
      <c r="T17" s="105"/>
      <c r="U17" s="105"/>
      <c r="V17" s="105"/>
      <c r="W17" s="105"/>
      <c r="X17" s="105"/>
      <c r="Y17" s="105"/>
      <c r="Z17" s="105"/>
      <c r="AA17" s="105"/>
    </row>
    <row r="18" spans="1:27" ht="30" customHeight="1" thickBot="1" x14ac:dyDescent="0.25">
      <c r="A18" s="105"/>
      <c r="B18" s="166"/>
      <c r="C18" s="168" t="s">
        <v>70</v>
      </c>
      <c r="D18" s="169"/>
      <c r="E18" s="115"/>
      <c r="F18" s="171" t="s">
        <v>69</v>
      </c>
      <c r="G18" s="172"/>
      <c r="H18" s="109"/>
      <c r="I18" s="116"/>
      <c r="J18" s="116"/>
      <c r="K18" s="116"/>
      <c r="L18" s="118"/>
      <c r="M18" s="105"/>
      <c r="N18" s="105"/>
      <c r="O18" s="105"/>
      <c r="P18" s="105"/>
      <c r="Q18" s="105"/>
      <c r="R18" s="105"/>
      <c r="S18" s="105"/>
      <c r="T18" s="105"/>
      <c r="U18" s="105"/>
      <c r="V18" s="105"/>
      <c r="W18" s="105"/>
      <c r="X18" s="105"/>
      <c r="Y18" s="105"/>
      <c r="Z18" s="105"/>
      <c r="AA18" s="105"/>
    </row>
    <row r="19" spans="1:27" x14ac:dyDescent="0.2">
      <c r="A19" s="105"/>
      <c r="B19" s="166"/>
      <c r="C19" s="109"/>
      <c r="D19" s="109"/>
      <c r="E19" s="109"/>
      <c r="F19" s="109"/>
      <c r="G19" s="109"/>
      <c r="H19" s="109"/>
      <c r="I19" s="109"/>
      <c r="J19" s="109"/>
      <c r="K19" s="109"/>
      <c r="L19" s="110"/>
      <c r="M19" s="105"/>
      <c r="N19" s="105"/>
      <c r="O19" s="105"/>
      <c r="P19" s="105"/>
      <c r="Q19" s="105"/>
      <c r="R19" s="105"/>
      <c r="S19" s="105"/>
      <c r="T19" s="105"/>
      <c r="U19" s="105"/>
      <c r="V19" s="105"/>
      <c r="W19" s="105"/>
      <c r="X19" s="105"/>
      <c r="Y19" s="105"/>
      <c r="Z19" s="105"/>
      <c r="AA19" s="105"/>
    </row>
    <row r="20" spans="1:27" x14ac:dyDescent="0.2">
      <c r="A20" s="105"/>
      <c r="B20" s="166"/>
      <c r="C20" s="112" t="s">
        <v>76</v>
      </c>
      <c r="D20" s="109"/>
      <c r="E20" s="109"/>
      <c r="F20" s="109"/>
      <c r="G20" s="109"/>
      <c r="H20" s="109"/>
      <c r="I20" s="109"/>
      <c r="J20" s="109"/>
      <c r="K20" s="109"/>
      <c r="L20" s="110"/>
      <c r="M20" s="105"/>
      <c r="N20" s="105"/>
      <c r="O20" s="105"/>
      <c r="P20" s="105"/>
      <c r="Q20" s="105"/>
      <c r="R20" s="105"/>
      <c r="S20" s="105"/>
      <c r="T20" s="105"/>
      <c r="U20" s="105"/>
      <c r="V20" s="105"/>
      <c r="W20" s="105"/>
      <c r="X20" s="105"/>
      <c r="Y20" s="105"/>
      <c r="Z20" s="105"/>
      <c r="AA20" s="105"/>
    </row>
    <row r="21" spans="1:27" x14ac:dyDescent="0.2">
      <c r="A21" s="105"/>
      <c r="B21" s="166"/>
      <c r="C21" s="113" t="s">
        <v>77</v>
      </c>
      <c r="D21" s="109"/>
      <c r="E21" s="109"/>
      <c r="F21" s="109"/>
      <c r="G21" s="109"/>
      <c r="H21" s="109"/>
      <c r="I21" s="109"/>
      <c r="J21" s="109"/>
      <c r="K21" s="109"/>
      <c r="L21" s="110"/>
      <c r="M21" s="105"/>
      <c r="N21" s="105"/>
      <c r="O21" s="105"/>
      <c r="P21" s="105"/>
      <c r="Q21" s="105"/>
      <c r="R21" s="105"/>
      <c r="S21" s="105"/>
      <c r="T21" s="105"/>
      <c r="U21" s="105"/>
      <c r="V21" s="105"/>
      <c r="W21" s="105"/>
      <c r="X21" s="105"/>
      <c r="Y21" s="105"/>
      <c r="Z21" s="105"/>
      <c r="AA21" s="105"/>
    </row>
    <row r="22" spans="1:27" x14ac:dyDescent="0.2">
      <c r="A22" s="105"/>
      <c r="B22" s="166"/>
      <c r="C22" s="113"/>
      <c r="D22" s="109"/>
      <c r="E22" s="109"/>
      <c r="F22" s="109"/>
      <c r="G22" s="109"/>
      <c r="H22" s="109"/>
      <c r="I22" s="109"/>
      <c r="J22" s="109"/>
      <c r="K22" s="109"/>
      <c r="L22" s="110"/>
      <c r="M22" s="105"/>
      <c r="N22" s="105"/>
      <c r="O22" s="105"/>
      <c r="P22" s="105"/>
      <c r="Q22" s="105"/>
      <c r="R22" s="105"/>
      <c r="S22" s="105"/>
      <c r="T22" s="105"/>
      <c r="U22" s="105"/>
      <c r="V22" s="105"/>
      <c r="W22" s="105"/>
      <c r="X22" s="105"/>
      <c r="Y22" s="105"/>
      <c r="Z22" s="105"/>
      <c r="AA22" s="105"/>
    </row>
    <row r="23" spans="1:27" ht="30" customHeight="1" x14ac:dyDescent="0.2">
      <c r="A23" s="105"/>
      <c r="B23" s="166"/>
      <c r="C23" s="173" t="s">
        <v>71</v>
      </c>
      <c r="D23" s="173"/>
      <c r="E23" s="173"/>
      <c r="F23" s="173"/>
      <c r="G23" s="173"/>
      <c r="H23" s="173"/>
      <c r="I23" s="173"/>
      <c r="J23" s="173"/>
      <c r="K23" s="173"/>
      <c r="L23" s="174"/>
      <c r="M23" s="105"/>
      <c r="N23" s="105"/>
      <c r="O23" s="105"/>
      <c r="P23" s="105"/>
      <c r="Q23" s="105"/>
      <c r="R23" s="105"/>
      <c r="S23" s="105"/>
      <c r="T23" s="105"/>
      <c r="U23" s="105"/>
      <c r="V23" s="105"/>
      <c r="W23" s="105"/>
      <c r="X23" s="105"/>
      <c r="Y23" s="105"/>
      <c r="Z23" s="105"/>
      <c r="AA23" s="105"/>
    </row>
    <row r="24" spans="1:27" x14ac:dyDescent="0.2">
      <c r="A24" s="105"/>
      <c r="B24" s="167"/>
      <c r="C24" s="119"/>
      <c r="D24" s="119"/>
      <c r="E24" s="119"/>
      <c r="F24" s="119"/>
      <c r="G24" s="119"/>
      <c r="H24" s="119"/>
      <c r="I24" s="119"/>
      <c r="J24" s="119"/>
      <c r="K24" s="119"/>
      <c r="L24" s="120"/>
      <c r="M24" s="105"/>
      <c r="N24" s="105"/>
      <c r="O24" s="105"/>
      <c r="P24" s="105"/>
      <c r="Q24" s="105"/>
      <c r="R24" s="105"/>
      <c r="S24" s="105"/>
      <c r="T24" s="105"/>
      <c r="U24" s="105"/>
      <c r="V24" s="105"/>
      <c r="W24" s="105"/>
      <c r="X24" s="105"/>
      <c r="Y24" s="105"/>
      <c r="Z24" s="105"/>
      <c r="AA24" s="105"/>
    </row>
    <row r="25" spans="1:27" x14ac:dyDescent="0.2">
      <c r="A25" s="105"/>
      <c r="B25" s="105"/>
      <c r="C25" s="105"/>
      <c r="D25" s="105"/>
      <c r="E25" s="105"/>
      <c r="F25" s="105"/>
      <c r="G25" s="105"/>
      <c r="H25" s="105"/>
      <c r="I25" s="105"/>
      <c r="J25" s="105"/>
      <c r="K25" s="105"/>
      <c r="L25" s="105"/>
      <c r="M25" s="105"/>
      <c r="N25" s="105"/>
      <c r="O25" s="105"/>
      <c r="P25" s="105"/>
      <c r="Q25" s="105"/>
      <c r="R25" s="105"/>
      <c r="S25" s="105"/>
      <c r="T25" s="105"/>
      <c r="U25" s="105"/>
      <c r="V25" s="105"/>
      <c r="W25" s="105"/>
      <c r="X25" s="105"/>
      <c r="Y25" s="105"/>
      <c r="Z25" s="105"/>
      <c r="AA25" s="105"/>
    </row>
    <row r="26" spans="1:27" ht="42" customHeight="1" x14ac:dyDescent="0.2">
      <c r="A26" s="105"/>
      <c r="B26" s="163" t="s">
        <v>72</v>
      </c>
      <c r="C26" s="163"/>
      <c r="D26" s="163"/>
      <c r="E26" s="163"/>
      <c r="F26" s="163"/>
      <c r="G26" s="163"/>
      <c r="H26" s="163"/>
      <c r="I26" s="163"/>
      <c r="J26" s="163"/>
      <c r="K26" s="164" t="s">
        <v>73</v>
      </c>
      <c r="L26" s="164"/>
      <c r="M26" s="105"/>
      <c r="N26" s="105"/>
      <c r="O26" s="105"/>
      <c r="P26" s="105"/>
      <c r="Q26" s="105"/>
      <c r="R26" s="105"/>
      <c r="S26" s="105"/>
      <c r="T26" s="105"/>
      <c r="U26" s="105"/>
      <c r="V26" s="105"/>
      <c r="W26" s="105"/>
      <c r="X26" s="105"/>
      <c r="Y26" s="105"/>
      <c r="Z26" s="105"/>
      <c r="AA26" s="105"/>
    </row>
    <row r="27" spans="1:27" x14ac:dyDescent="0.2">
      <c r="A27" s="105"/>
      <c r="B27" s="111"/>
      <c r="C27" s="111"/>
      <c r="D27" s="111"/>
      <c r="E27" s="111"/>
      <c r="F27" s="111"/>
      <c r="G27" s="111"/>
      <c r="H27" s="111"/>
      <c r="I27" s="111"/>
      <c r="J27" s="111"/>
      <c r="K27" s="111"/>
      <c r="L27" s="111"/>
      <c r="M27" s="105"/>
      <c r="N27" s="105"/>
      <c r="O27" s="105"/>
      <c r="P27" s="105"/>
      <c r="Q27" s="105"/>
      <c r="R27" s="105"/>
      <c r="S27" s="105"/>
      <c r="T27" s="105"/>
      <c r="U27" s="105"/>
      <c r="V27" s="105"/>
      <c r="W27" s="105"/>
      <c r="X27" s="105"/>
      <c r="Y27" s="105"/>
      <c r="Z27" s="105"/>
      <c r="AA27" s="105"/>
    </row>
    <row r="28" spans="1:27" x14ac:dyDescent="0.2">
      <c r="A28" s="105"/>
      <c r="B28" s="105"/>
      <c r="C28" s="105"/>
      <c r="D28" s="105"/>
      <c r="E28" s="105"/>
      <c r="F28" s="105"/>
      <c r="G28" s="105"/>
      <c r="H28" s="105"/>
      <c r="I28" s="105"/>
      <c r="J28" s="105"/>
      <c r="K28" s="105"/>
      <c r="L28" s="105"/>
      <c r="M28" s="105"/>
      <c r="N28" s="105"/>
      <c r="O28" s="105"/>
      <c r="P28" s="105"/>
      <c r="Q28" s="105"/>
      <c r="R28" s="105"/>
      <c r="S28" s="105"/>
      <c r="T28" s="105"/>
      <c r="U28" s="105"/>
      <c r="V28" s="105"/>
      <c r="W28" s="105"/>
      <c r="X28" s="105"/>
      <c r="Y28" s="105"/>
      <c r="Z28" s="105"/>
      <c r="AA28" s="105"/>
    </row>
    <row r="29" spans="1:27" x14ac:dyDescent="0.2">
      <c r="A29" s="105"/>
      <c r="B29" s="105"/>
      <c r="C29" s="105"/>
      <c r="D29" s="105"/>
      <c r="E29" s="105"/>
      <c r="F29" s="105"/>
      <c r="G29" s="105"/>
      <c r="H29" s="105"/>
      <c r="I29" s="105"/>
      <c r="J29" s="105"/>
      <c r="K29" s="105"/>
      <c r="L29" s="105"/>
      <c r="M29" s="105"/>
      <c r="N29" s="105"/>
      <c r="O29" s="105"/>
      <c r="P29" s="105"/>
      <c r="Q29" s="105"/>
      <c r="R29" s="105"/>
      <c r="S29" s="105"/>
      <c r="T29" s="105"/>
      <c r="U29" s="105"/>
      <c r="V29" s="105"/>
      <c r="W29" s="105"/>
      <c r="X29" s="105"/>
      <c r="Y29" s="105"/>
      <c r="Z29" s="105"/>
      <c r="AA29" s="105"/>
    </row>
    <row r="30" spans="1:27" x14ac:dyDescent="0.2">
      <c r="A30" s="105"/>
      <c r="B30" s="105"/>
      <c r="C30" s="105"/>
      <c r="D30" s="105"/>
      <c r="E30" s="105"/>
      <c r="F30" s="105"/>
      <c r="G30" s="105"/>
      <c r="H30" s="105"/>
      <c r="I30" s="105"/>
      <c r="J30" s="105"/>
      <c r="K30" s="105"/>
      <c r="L30" s="105"/>
      <c r="M30" s="105"/>
      <c r="N30" s="105"/>
      <c r="O30" s="105"/>
      <c r="P30" s="105"/>
      <c r="Q30" s="105"/>
      <c r="R30" s="105"/>
      <c r="S30" s="105"/>
      <c r="T30" s="105"/>
      <c r="U30" s="105"/>
      <c r="V30" s="105"/>
      <c r="W30" s="105"/>
      <c r="X30" s="105"/>
      <c r="Y30" s="105"/>
      <c r="Z30" s="105"/>
      <c r="AA30" s="105"/>
    </row>
    <row r="31" spans="1:27" x14ac:dyDescent="0.2">
      <c r="A31" s="105"/>
      <c r="B31" s="105"/>
      <c r="C31" s="105"/>
      <c r="D31" s="105"/>
      <c r="E31" s="105"/>
      <c r="F31" s="105"/>
      <c r="G31" s="105"/>
      <c r="H31" s="105"/>
      <c r="I31" s="105"/>
      <c r="J31" s="105"/>
      <c r="K31" s="105"/>
      <c r="L31" s="105"/>
      <c r="M31" s="105"/>
      <c r="N31" s="105"/>
      <c r="O31" s="105"/>
      <c r="P31" s="105"/>
      <c r="Q31" s="105"/>
      <c r="R31" s="105"/>
      <c r="S31" s="105"/>
      <c r="T31" s="105"/>
      <c r="U31" s="105"/>
      <c r="V31" s="105"/>
      <c r="W31" s="105"/>
      <c r="X31" s="105"/>
      <c r="Y31" s="105"/>
      <c r="Z31" s="105"/>
      <c r="AA31" s="105"/>
    </row>
    <row r="32" spans="1:27" x14ac:dyDescent="0.2">
      <c r="A32" s="105"/>
      <c r="B32" s="105"/>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row>
    <row r="33" spans="1:27" x14ac:dyDescent="0.2">
      <c r="A33" s="105"/>
      <c r="B33" s="105"/>
      <c r="C33" s="105"/>
      <c r="D33" s="105"/>
      <c r="E33" s="105"/>
      <c r="F33" s="105"/>
      <c r="G33" s="105"/>
      <c r="H33" s="105"/>
      <c r="I33" s="105"/>
      <c r="J33" s="105"/>
      <c r="K33" s="105"/>
      <c r="L33" s="105"/>
      <c r="M33" s="105"/>
      <c r="N33" s="105"/>
      <c r="O33" s="105"/>
      <c r="P33" s="105"/>
      <c r="Q33" s="105"/>
      <c r="R33" s="105"/>
      <c r="S33" s="105"/>
      <c r="T33" s="105"/>
      <c r="U33" s="105"/>
      <c r="V33" s="105"/>
      <c r="W33" s="105"/>
      <c r="X33" s="105"/>
      <c r="Y33" s="105"/>
      <c r="Z33" s="105"/>
      <c r="AA33" s="105"/>
    </row>
    <row r="34" spans="1:27" x14ac:dyDescent="0.2">
      <c r="A34" s="105"/>
      <c r="B34" s="105"/>
      <c r="C34" s="105"/>
      <c r="D34" s="105"/>
      <c r="E34" s="105"/>
      <c r="F34" s="105"/>
      <c r="G34" s="105"/>
      <c r="H34" s="105"/>
      <c r="I34" s="105"/>
      <c r="J34" s="105"/>
      <c r="K34" s="105"/>
      <c r="L34" s="105"/>
      <c r="M34" s="105"/>
      <c r="N34" s="105"/>
      <c r="O34" s="105"/>
      <c r="P34" s="105"/>
      <c r="Q34" s="105"/>
      <c r="R34" s="105"/>
      <c r="S34" s="105"/>
      <c r="T34" s="105"/>
      <c r="U34" s="105"/>
      <c r="V34" s="105"/>
      <c r="W34" s="105"/>
      <c r="X34" s="105"/>
      <c r="Y34" s="105"/>
      <c r="Z34" s="105"/>
      <c r="AA34" s="105"/>
    </row>
    <row r="35" spans="1:27" x14ac:dyDescent="0.2">
      <c r="A35" s="105"/>
      <c r="B35" s="105"/>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5"/>
      <c r="AA35" s="105"/>
    </row>
    <row r="36" spans="1:27" x14ac:dyDescent="0.2">
      <c r="A36" s="105"/>
      <c r="B36" s="105"/>
      <c r="C36" s="105"/>
      <c r="D36" s="105"/>
      <c r="E36" s="105"/>
      <c r="F36" s="105"/>
      <c r="G36" s="105"/>
      <c r="H36" s="105"/>
      <c r="I36" s="105"/>
      <c r="J36" s="105"/>
      <c r="K36" s="105"/>
      <c r="L36" s="105"/>
      <c r="M36" s="105"/>
      <c r="N36" s="105"/>
      <c r="O36" s="105"/>
      <c r="P36" s="105"/>
      <c r="Q36" s="105"/>
      <c r="R36" s="105"/>
      <c r="S36" s="105"/>
      <c r="T36" s="105"/>
      <c r="U36" s="105"/>
      <c r="V36" s="105"/>
      <c r="W36" s="105"/>
      <c r="X36" s="105"/>
      <c r="Y36" s="105"/>
      <c r="Z36" s="105"/>
      <c r="AA36" s="105"/>
    </row>
    <row r="37" spans="1:27" x14ac:dyDescent="0.2">
      <c r="A37" s="105"/>
      <c r="B37" s="105"/>
      <c r="C37" s="105"/>
      <c r="D37" s="105"/>
      <c r="E37" s="105"/>
      <c r="F37" s="105"/>
      <c r="G37" s="105"/>
      <c r="H37" s="105"/>
      <c r="I37" s="105"/>
      <c r="J37" s="105"/>
      <c r="K37" s="105"/>
      <c r="L37" s="105"/>
      <c r="M37" s="105"/>
      <c r="N37" s="105"/>
      <c r="O37" s="105"/>
      <c r="P37" s="105"/>
      <c r="Q37" s="105"/>
      <c r="R37" s="105"/>
      <c r="S37" s="105"/>
      <c r="T37" s="105"/>
      <c r="U37" s="105"/>
      <c r="V37" s="105"/>
      <c r="W37" s="105"/>
      <c r="X37" s="105"/>
      <c r="Y37" s="105"/>
      <c r="Z37" s="105"/>
      <c r="AA37" s="105"/>
    </row>
    <row r="38" spans="1:27" x14ac:dyDescent="0.2">
      <c r="A38" s="105"/>
      <c r="B38" s="105"/>
      <c r="C38" s="105"/>
      <c r="D38" s="105"/>
      <c r="E38" s="105"/>
      <c r="F38" s="105"/>
      <c r="G38" s="105"/>
      <c r="H38" s="105"/>
      <c r="I38" s="105"/>
      <c r="J38" s="105"/>
      <c r="K38" s="105"/>
      <c r="L38" s="105"/>
      <c r="M38" s="105"/>
      <c r="N38" s="105"/>
      <c r="O38" s="105"/>
      <c r="P38" s="105"/>
      <c r="Q38" s="105"/>
      <c r="R38" s="105"/>
      <c r="S38" s="105"/>
      <c r="T38" s="105"/>
      <c r="U38" s="105"/>
      <c r="V38" s="105"/>
      <c r="W38" s="105"/>
      <c r="X38" s="105"/>
      <c r="Y38" s="105"/>
      <c r="Z38" s="105"/>
      <c r="AA38" s="105"/>
    </row>
    <row r="39" spans="1:27" x14ac:dyDescent="0.2">
      <c r="A39" s="105"/>
      <c r="B39" s="105"/>
      <c r="C39" s="105"/>
      <c r="D39" s="105"/>
      <c r="E39" s="105"/>
      <c r="F39" s="105"/>
      <c r="G39" s="105"/>
      <c r="H39" s="105"/>
      <c r="I39" s="105"/>
      <c r="J39" s="105"/>
      <c r="K39" s="105"/>
      <c r="L39" s="105"/>
      <c r="M39" s="105"/>
      <c r="N39" s="105"/>
      <c r="O39" s="105"/>
      <c r="P39" s="105"/>
      <c r="Q39" s="105"/>
      <c r="R39" s="105"/>
      <c r="S39" s="105"/>
      <c r="T39" s="105"/>
      <c r="U39" s="105"/>
      <c r="V39" s="105"/>
      <c r="W39" s="105"/>
      <c r="X39" s="105"/>
      <c r="Y39" s="105"/>
      <c r="Z39" s="105"/>
      <c r="AA39" s="105"/>
    </row>
    <row r="40" spans="1:27" x14ac:dyDescent="0.2">
      <c r="A40" s="105"/>
      <c r="B40" s="105"/>
      <c r="C40" s="105"/>
      <c r="D40" s="105"/>
      <c r="E40" s="105"/>
      <c r="F40" s="105"/>
      <c r="G40" s="105"/>
      <c r="H40" s="105"/>
      <c r="I40" s="105"/>
      <c r="J40" s="105"/>
      <c r="K40" s="105"/>
      <c r="L40" s="105"/>
      <c r="M40" s="105"/>
      <c r="N40" s="105"/>
      <c r="O40" s="105"/>
      <c r="P40" s="105"/>
      <c r="Q40" s="105"/>
      <c r="R40" s="105"/>
      <c r="S40" s="105"/>
      <c r="T40" s="105"/>
      <c r="U40" s="105"/>
      <c r="V40" s="105"/>
      <c r="W40" s="105"/>
      <c r="X40" s="105"/>
      <c r="Y40" s="105"/>
      <c r="Z40" s="105"/>
      <c r="AA40" s="105"/>
    </row>
    <row r="41" spans="1:27" x14ac:dyDescent="0.2">
      <c r="A41" s="105"/>
      <c r="B41" s="105"/>
      <c r="C41" s="105"/>
      <c r="D41" s="105"/>
      <c r="E41" s="105"/>
      <c r="F41" s="105"/>
      <c r="G41" s="105"/>
      <c r="H41" s="105"/>
      <c r="I41" s="105"/>
      <c r="J41" s="105"/>
      <c r="K41" s="105"/>
      <c r="L41" s="105"/>
      <c r="M41" s="105"/>
      <c r="N41" s="105"/>
      <c r="O41" s="105"/>
      <c r="P41" s="105"/>
      <c r="Q41" s="105"/>
      <c r="R41" s="105"/>
      <c r="S41" s="105"/>
      <c r="T41" s="105"/>
      <c r="U41" s="105"/>
      <c r="V41" s="105"/>
      <c r="W41" s="105"/>
      <c r="X41" s="105"/>
      <c r="Y41" s="105"/>
      <c r="Z41" s="105"/>
      <c r="AA41" s="105"/>
    </row>
    <row r="42" spans="1:27" x14ac:dyDescent="0.2">
      <c r="A42" s="105"/>
      <c r="B42" s="105"/>
      <c r="C42" s="105"/>
      <c r="D42" s="105"/>
      <c r="E42" s="105"/>
      <c r="F42" s="105"/>
      <c r="G42" s="105"/>
      <c r="H42" s="105"/>
      <c r="I42" s="105"/>
      <c r="J42" s="105"/>
      <c r="K42" s="105"/>
      <c r="L42" s="105"/>
      <c r="M42" s="105"/>
      <c r="N42" s="105"/>
      <c r="O42" s="105"/>
      <c r="P42" s="105"/>
      <c r="Q42" s="105"/>
      <c r="R42" s="105"/>
      <c r="S42" s="105"/>
      <c r="T42" s="105"/>
      <c r="U42" s="105"/>
      <c r="V42" s="105"/>
      <c r="W42" s="105"/>
      <c r="X42" s="105"/>
      <c r="Y42" s="105"/>
      <c r="Z42" s="105"/>
      <c r="AA42" s="105"/>
    </row>
    <row r="43" spans="1:27" x14ac:dyDescent="0.2">
      <c r="O43" s="105"/>
      <c r="P43" s="105"/>
      <c r="Q43" s="105"/>
      <c r="R43" s="105"/>
      <c r="S43" s="105"/>
      <c r="T43" s="105"/>
      <c r="U43" s="105"/>
      <c r="V43" s="105"/>
      <c r="W43" s="105"/>
      <c r="X43" s="105"/>
      <c r="Y43" s="105"/>
      <c r="Z43" s="105"/>
      <c r="AA43" s="105"/>
    </row>
    <row r="44" spans="1:27" x14ac:dyDescent="0.2">
      <c r="O44" s="105"/>
      <c r="P44" s="105"/>
      <c r="Q44" s="105"/>
      <c r="R44" s="105"/>
      <c r="S44" s="105"/>
      <c r="T44" s="105"/>
      <c r="U44" s="105"/>
      <c r="V44" s="105"/>
      <c r="W44" s="105"/>
      <c r="X44" s="105"/>
      <c r="Y44" s="105"/>
      <c r="Z44" s="105"/>
      <c r="AA44" s="105"/>
    </row>
    <row r="45" spans="1:27" x14ac:dyDescent="0.2">
      <c r="O45" s="105"/>
      <c r="P45" s="105"/>
      <c r="Q45" s="105"/>
      <c r="R45" s="105"/>
      <c r="S45" s="105"/>
      <c r="T45" s="105"/>
      <c r="U45" s="105"/>
      <c r="V45" s="105"/>
      <c r="W45" s="105"/>
      <c r="X45" s="105"/>
      <c r="Y45" s="105"/>
      <c r="Z45" s="105"/>
      <c r="AA45" s="105"/>
    </row>
  </sheetData>
  <sheetProtection password="AD22" sheet="1" objects="1" scenarios="1" formatColumns="0" formatRows="0"/>
  <mergeCells count="12">
    <mergeCell ref="B2:L2"/>
    <mergeCell ref="B4:L4"/>
    <mergeCell ref="B6:L6"/>
    <mergeCell ref="B7:L7"/>
    <mergeCell ref="B9:L9"/>
    <mergeCell ref="B26:J26"/>
    <mergeCell ref="K26:L26"/>
    <mergeCell ref="B17:B24"/>
    <mergeCell ref="C18:D18"/>
    <mergeCell ref="B15:L15"/>
    <mergeCell ref="F18:G18"/>
    <mergeCell ref="C23:L23"/>
  </mergeCells>
  <hyperlinks>
    <hyperlink ref="K26" r:id="rId1"/>
  </hyperlink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workbookViewId="0">
      <selection activeCell="G10" sqref="G10"/>
    </sheetView>
  </sheetViews>
  <sheetFormatPr defaultColWidth="11" defaultRowHeight="15.75" x14ac:dyDescent="0.25"/>
  <cols>
    <col min="4" max="4" width="18.375" customWidth="1"/>
    <col min="5" max="5" width="32.375" customWidth="1"/>
    <col min="6" max="6" width="14" customWidth="1"/>
    <col min="7" max="7" width="22.5" customWidth="1"/>
    <col min="8" max="8" width="16.375" customWidth="1"/>
    <col min="9" max="9" width="8.5" customWidth="1"/>
    <col min="10" max="10" width="20" customWidth="1"/>
    <col min="11" max="11" width="11.875" customWidth="1"/>
    <col min="12" max="12" width="13.5" customWidth="1"/>
    <col min="13" max="13" width="16.375" customWidth="1"/>
    <col min="14" max="14" width="15" customWidth="1"/>
    <col min="17" max="17" width="10.875" customWidth="1"/>
  </cols>
  <sheetData>
    <row r="1" spans="1:19" x14ac:dyDescent="0.25">
      <c r="A1" s="24"/>
      <c r="B1" s="24"/>
      <c r="C1" s="24"/>
      <c r="D1" s="24"/>
      <c r="E1" s="24"/>
      <c r="F1" s="24"/>
      <c r="G1" s="24"/>
      <c r="H1" s="24"/>
      <c r="I1" s="24"/>
      <c r="J1" s="24"/>
      <c r="K1" s="24"/>
      <c r="L1" s="24"/>
      <c r="M1" s="24"/>
      <c r="N1" s="13"/>
      <c r="O1" s="13"/>
      <c r="P1" s="13"/>
      <c r="Q1" s="13"/>
      <c r="R1" s="13"/>
      <c r="S1" s="13"/>
    </row>
    <row r="2" spans="1:19" x14ac:dyDescent="0.25">
      <c r="A2" s="24"/>
      <c r="B2" s="24"/>
      <c r="C2" s="24"/>
      <c r="D2" s="24"/>
      <c r="E2" s="24"/>
      <c r="F2" s="24"/>
      <c r="G2" s="24"/>
      <c r="H2" s="24"/>
      <c r="I2" s="24"/>
      <c r="J2" s="24"/>
      <c r="K2" s="24"/>
      <c r="L2" s="24"/>
      <c r="M2" s="24"/>
      <c r="N2" s="13"/>
      <c r="O2" s="13"/>
      <c r="P2" s="13"/>
      <c r="Q2" s="13"/>
      <c r="R2" s="13"/>
      <c r="S2" s="13"/>
    </row>
    <row r="3" spans="1:19" ht="41.1" customHeight="1" x14ac:dyDescent="0.25">
      <c r="A3" s="13"/>
      <c r="B3" s="13"/>
      <c r="C3" s="178" t="s">
        <v>58</v>
      </c>
      <c r="D3" s="179"/>
      <c r="E3" s="179"/>
      <c r="F3" s="179"/>
      <c r="G3" s="179"/>
      <c r="H3" s="179"/>
      <c r="I3" s="180"/>
      <c r="J3" s="24"/>
      <c r="K3" s="24"/>
      <c r="L3" s="24"/>
      <c r="M3" s="24"/>
      <c r="N3" s="24"/>
      <c r="O3" s="13"/>
      <c r="P3" s="13"/>
      <c r="Q3" s="13"/>
      <c r="R3" s="13"/>
      <c r="S3" s="13"/>
    </row>
    <row r="4" spans="1:19" ht="16.5" thickBot="1" x14ac:dyDescent="0.3">
      <c r="A4" s="13"/>
      <c r="B4" s="13"/>
      <c r="C4" s="63"/>
      <c r="D4" s="26"/>
      <c r="E4" s="26"/>
      <c r="F4" s="26"/>
      <c r="G4" s="26"/>
      <c r="H4" s="26"/>
      <c r="I4" s="27"/>
      <c r="J4" s="24"/>
      <c r="K4" s="24"/>
      <c r="L4" s="24"/>
      <c r="M4" s="24"/>
      <c r="N4" s="24"/>
      <c r="O4" s="13"/>
      <c r="P4" s="13"/>
      <c r="Q4" s="13"/>
      <c r="R4" s="13"/>
      <c r="S4" s="13"/>
    </row>
    <row r="5" spans="1:19" ht="29.1" customHeight="1" thickBot="1" x14ac:dyDescent="0.3">
      <c r="A5" s="13"/>
      <c r="B5" s="13"/>
      <c r="C5" s="83"/>
      <c r="D5" s="15" t="s">
        <v>54</v>
      </c>
      <c r="E5" s="150"/>
      <c r="F5" s="28"/>
      <c r="G5" s="28"/>
      <c r="H5" s="28"/>
      <c r="I5" s="30"/>
      <c r="J5" s="24"/>
      <c r="K5" s="24"/>
      <c r="L5" s="24"/>
      <c r="M5" s="24"/>
      <c r="N5" s="24"/>
      <c r="O5" s="13"/>
      <c r="P5" s="13"/>
      <c r="Q5" s="13"/>
      <c r="R5" s="13"/>
      <c r="S5" s="13"/>
    </row>
    <row r="6" spans="1:19" x14ac:dyDescent="0.25">
      <c r="A6" s="13"/>
      <c r="B6" s="13"/>
      <c r="C6" s="83"/>
      <c r="D6" s="82"/>
      <c r="E6" s="82"/>
      <c r="F6" s="82"/>
      <c r="G6" s="82"/>
      <c r="H6" s="82"/>
      <c r="I6" s="84"/>
      <c r="J6" s="24"/>
      <c r="K6" s="24"/>
      <c r="L6" s="24"/>
      <c r="M6" s="24"/>
      <c r="N6" s="24"/>
      <c r="O6" s="13"/>
      <c r="P6" s="13"/>
      <c r="Q6" s="13"/>
      <c r="R6" s="13"/>
      <c r="S6" s="13"/>
    </row>
    <row r="7" spans="1:19" ht="16.5" thickBot="1" x14ac:dyDescent="0.3">
      <c r="A7" s="13"/>
      <c r="B7" s="13"/>
      <c r="C7" s="83"/>
      <c r="D7" s="82"/>
      <c r="E7" s="82"/>
      <c r="F7" s="82"/>
      <c r="G7" s="82"/>
      <c r="H7" s="82"/>
      <c r="I7" s="84"/>
      <c r="J7" s="24"/>
      <c r="K7" s="24"/>
      <c r="L7" s="24"/>
      <c r="M7" s="24"/>
      <c r="N7" s="24"/>
      <c r="O7" s="13"/>
      <c r="P7" s="13"/>
      <c r="Q7" s="13"/>
      <c r="R7" s="13"/>
      <c r="S7" s="13"/>
    </row>
    <row r="8" spans="1:19" ht="33" customHeight="1" thickBot="1" x14ac:dyDescent="0.3">
      <c r="A8" s="13"/>
      <c r="B8" s="13"/>
      <c r="C8" s="83"/>
      <c r="D8" s="15" t="s">
        <v>9</v>
      </c>
      <c r="E8" s="150"/>
      <c r="F8" s="28"/>
      <c r="G8" s="176" t="s">
        <v>59</v>
      </c>
      <c r="H8" s="176"/>
      <c r="I8" s="177"/>
      <c r="J8" s="24"/>
      <c r="K8" s="24"/>
      <c r="L8" s="24"/>
      <c r="M8" s="24"/>
      <c r="N8" s="24"/>
      <c r="O8" s="13"/>
      <c r="P8" s="13"/>
      <c r="Q8" s="13"/>
      <c r="R8" s="13"/>
      <c r="S8" s="13"/>
    </row>
    <row r="9" spans="1:19" x14ac:dyDescent="0.25">
      <c r="A9" s="13"/>
      <c r="B9" s="13"/>
      <c r="C9" s="83"/>
      <c r="D9" s="82"/>
      <c r="E9" s="82"/>
      <c r="F9" s="82"/>
      <c r="G9" s="82"/>
      <c r="H9" s="82"/>
      <c r="I9" s="84"/>
      <c r="J9" s="24"/>
      <c r="K9" s="24"/>
      <c r="L9" s="24"/>
      <c r="M9" s="24"/>
      <c r="N9" s="24"/>
      <c r="O9" s="13"/>
      <c r="P9" s="13"/>
      <c r="Q9" s="13"/>
      <c r="R9" s="13"/>
      <c r="S9" s="13"/>
    </row>
    <row r="10" spans="1:19" ht="16.5" thickBot="1" x14ac:dyDescent="0.3">
      <c r="A10" s="13"/>
      <c r="B10" s="13"/>
      <c r="C10" s="83"/>
      <c r="D10" s="82"/>
      <c r="E10" s="82"/>
      <c r="F10" s="82"/>
      <c r="G10" s="82"/>
      <c r="H10" s="82"/>
      <c r="I10" s="84"/>
      <c r="J10" s="24"/>
      <c r="K10" s="24"/>
      <c r="L10" s="24"/>
      <c r="M10" s="24"/>
      <c r="N10" s="24"/>
      <c r="O10" s="13"/>
      <c r="P10" s="13"/>
      <c r="Q10" s="13"/>
      <c r="R10" s="13"/>
      <c r="S10" s="13"/>
    </row>
    <row r="11" spans="1:19" ht="33" customHeight="1" thickBot="1" x14ac:dyDescent="0.3">
      <c r="A11" s="13"/>
      <c r="B11" s="13"/>
      <c r="C11" s="63"/>
      <c r="D11" s="15" t="s">
        <v>46</v>
      </c>
      <c r="E11" s="151"/>
      <c r="F11" s="26"/>
      <c r="G11" s="176" t="s">
        <v>60</v>
      </c>
      <c r="H11" s="176"/>
      <c r="I11" s="177"/>
      <c r="J11" s="24"/>
      <c r="K11" s="24"/>
      <c r="L11" s="24"/>
      <c r="M11" s="24"/>
      <c r="N11" s="24"/>
      <c r="O11" s="13"/>
      <c r="P11" s="13"/>
      <c r="Q11" s="13"/>
      <c r="R11" s="13"/>
      <c r="S11" s="13"/>
    </row>
    <row r="12" spans="1:19" ht="74.099999999999994" customHeight="1" x14ac:dyDescent="0.25">
      <c r="A12" s="13"/>
      <c r="B12" s="13"/>
      <c r="C12" s="63"/>
      <c r="D12" s="26"/>
      <c r="E12" s="26"/>
      <c r="F12" s="26"/>
      <c r="G12" s="181" t="s">
        <v>97</v>
      </c>
      <c r="H12" s="181"/>
      <c r="I12" s="182"/>
      <c r="J12" s="24"/>
      <c r="K12" s="24"/>
      <c r="L12" s="24"/>
      <c r="M12" s="24"/>
      <c r="N12" s="24"/>
      <c r="O12" s="13"/>
      <c r="P12" s="13"/>
      <c r="Q12" s="13"/>
      <c r="R12" s="13"/>
      <c r="S12" s="13"/>
    </row>
    <row r="13" spans="1:19" x14ac:dyDescent="0.25">
      <c r="A13" s="13"/>
      <c r="B13" s="13"/>
      <c r="C13" s="64"/>
      <c r="D13" s="65"/>
      <c r="E13" s="65"/>
      <c r="F13" s="65"/>
      <c r="G13" s="65"/>
      <c r="H13" s="65"/>
      <c r="I13" s="66"/>
      <c r="J13" s="24"/>
      <c r="K13" s="24"/>
      <c r="L13" s="24"/>
      <c r="M13" s="24"/>
      <c r="N13" s="24"/>
      <c r="O13" s="13"/>
      <c r="P13" s="13"/>
      <c r="Q13" s="13"/>
      <c r="R13" s="13"/>
      <c r="S13" s="13"/>
    </row>
    <row r="14" spans="1:19" x14ac:dyDescent="0.25">
      <c r="A14" s="175"/>
      <c r="B14" s="175"/>
      <c r="C14" s="175"/>
      <c r="D14" s="175"/>
      <c r="E14" s="175"/>
      <c r="F14" s="175"/>
      <c r="G14" s="175"/>
      <c r="H14" s="175"/>
      <c r="I14" s="175"/>
      <c r="J14" s="175"/>
      <c r="K14" s="175"/>
      <c r="L14" s="175"/>
      <c r="M14" s="175"/>
      <c r="N14" s="24"/>
      <c r="O14" s="24"/>
      <c r="P14" s="24"/>
      <c r="Q14" s="24"/>
      <c r="R14" s="24"/>
      <c r="S14" s="24"/>
    </row>
    <row r="15" spans="1:19" x14ac:dyDescent="0.25">
      <c r="A15" s="175"/>
      <c r="B15" s="175"/>
      <c r="C15" s="175"/>
      <c r="D15" s="175"/>
      <c r="E15" s="175"/>
      <c r="F15" s="175"/>
      <c r="G15" s="175"/>
      <c r="H15" s="175"/>
      <c r="I15" s="175"/>
      <c r="J15" s="175"/>
      <c r="K15" s="175"/>
      <c r="L15" s="175"/>
      <c r="M15" s="175"/>
      <c r="N15" s="24"/>
      <c r="O15" s="24"/>
      <c r="P15" s="24"/>
      <c r="Q15" s="24"/>
      <c r="R15" s="24"/>
      <c r="S15" s="24"/>
    </row>
    <row r="16" spans="1:19" x14ac:dyDescent="0.25">
      <c r="A16" s="175"/>
      <c r="B16" s="175"/>
      <c r="C16" s="175"/>
      <c r="D16" s="175"/>
      <c r="E16" s="175"/>
      <c r="F16" s="175"/>
      <c r="G16" s="175"/>
      <c r="H16" s="175"/>
      <c r="I16" s="175"/>
      <c r="J16" s="175"/>
      <c r="K16" s="175"/>
      <c r="L16" s="175"/>
      <c r="M16" s="175"/>
      <c r="N16" s="24"/>
      <c r="O16" s="24"/>
      <c r="P16" s="24"/>
      <c r="Q16" s="24"/>
      <c r="R16" s="24"/>
      <c r="S16" s="24"/>
    </row>
    <row r="17" spans="1:19" x14ac:dyDescent="0.25">
      <c r="A17" s="175"/>
      <c r="B17" s="175"/>
      <c r="C17" s="175"/>
      <c r="D17" s="175"/>
      <c r="E17" s="175"/>
      <c r="F17" s="175"/>
      <c r="G17" s="175"/>
      <c r="H17" s="175"/>
      <c r="I17" s="175"/>
      <c r="J17" s="175"/>
      <c r="K17" s="175"/>
      <c r="L17" s="175"/>
      <c r="M17" s="175"/>
      <c r="N17" s="24"/>
      <c r="O17" s="24"/>
      <c r="P17" s="24"/>
      <c r="Q17" s="24"/>
      <c r="R17" s="24"/>
      <c r="S17" s="24"/>
    </row>
  </sheetData>
  <sheetProtection password="AD22" sheet="1" objects="1" scenarios="1" formatColumns="0" formatRows="0"/>
  <mergeCells count="5">
    <mergeCell ref="A14:M17"/>
    <mergeCell ref="G8:I8"/>
    <mergeCell ref="C3:I3"/>
    <mergeCell ref="G11:I11"/>
    <mergeCell ref="G12:I12"/>
  </mergeCells>
  <pageMargins left="0.75" right="0.75" top="1" bottom="1" header="0.5" footer="0.5"/>
  <pageSetup paperSize="9" orientation="portrait"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5"/>
  <sheetViews>
    <sheetView topLeftCell="A12" workbookViewId="0">
      <selection activeCell="H30" sqref="H30"/>
    </sheetView>
  </sheetViews>
  <sheetFormatPr defaultColWidth="11" defaultRowHeight="15.75" x14ac:dyDescent="0.25"/>
  <cols>
    <col min="4" max="4" width="18.375" customWidth="1"/>
    <col min="5" max="5" width="3" customWidth="1"/>
    <col min="6" max="6" width="23.875" customWidth="1"/>
    <col min="7" max="7" width="24.5" customWidth="1"/>
    <col min="8" max="8" width="16.375" customWidth="1"/>
    <col min="9" max="9" width="8.5" customWidth="1"/>
    <col min="10" max="10" width="20" customWidth="1"/>
    <col min="11" max="11" width="11.875" customWidth="1"/>
    <col min="12" max="12" width="13" customWidth="1"/>
    <col min="13" max="13" width="16.375" customWidth="1"/>
    <col min="14" max="14" width="15" customWidth="1"/>
    <col min="17" max="17" width="10.875" customWidth="1"/>
  </cols>
  <sheetData>
    <row r="1" spans="1:19" x14ac:dyDescent="0.25">
      <c r="A1" s="13"/>
      <c r="B1" s="13"/>
      <c r="C1" s="13"/>
      <c r="D1" s="175"/>
      <c r="E1" s="175"/>
      <c r="F1" s="175"/>
      <c r="G1" s="175"/>
      <c r="H1" s="175"/>
      <c r="I1" s="175"/>
      <c r="J1" s="175"/>
      <c r="K1" s="175"/>
      <c r="L1" s="175"/>
      <c r="M1" s="175"/>
      <c r="N1" s="13"/>
      <c r="O1" s="13"/>
      <c r="P1" s="13"/>
      <c r="Q1" s="13"/>
      <c r="R1" s="13"/>
      <c r="S1" s="13"/>
    </row>
    <row r="2" spans="1:19" x14ac:dyDescent="0.25">
      <c r="A2" s="13"/>
      <c r="B2" s="13"/>
      <c r="C2" s="13"/>
      <c r="D2" s="202"/>
      <c r="E2" s="202"/>
      <c r="F2" s="202"/>
      <c r="G2" s="202"/>
      <c r="H2" s="202"/>
      <c r="I2" s="202"/>
      <c r="J2" s="202"/>
      <c r="K2" s="202"/>
      <c r="L2" s="202"/>
      <c r="M2" s="202"/>
      <c r="N2" s="13"/>
      <c r="O2" s="13"/>
      <c r="P2" s="13"/>
      <c r="Q2" s="13"/>
      <c r="R2" s="13"/>
      <c r="S2" s="13"/>
    </row>
    <row r="3" spans="1:19" ht="41.1" customHeight="1" x14ac:dyDescent="0.25">
      <c r="A3" s="13"/>
      <c r="B3" s="13"/>
      <c r="C3" s="178" t="s">
        <v>16</v>
      </c>
      <c r="D3" s="179"/>
      <c r="E3" s="179"/>
      <c r="F3" s="179"/>
      <c r="G3" s="179"/>
      <c r="H3" s="179"/>
      <c r="I3" s="179"/>
      <c r="J3" s="179"/>
      <c r="K3" s="179"/>
      <c r="L3" s="179"/>
      <c r="M3" s="179"/>
      <c r="N3" s="180"/>
      <c r="O3" s="13"/>
      <c r="P3" s="13"/>
      <c r="Q3" s="13"/>
      <c r="R3" s="13"/>
      <c r="S3" s="13"/>
    </row>
    <row r="4" spans="1:19" ht="21.95" customHeight="1" x14ac:dyDescent="0.25">
      <c r="A4" s="13"/>
      <c r="B4" s="13"/>
      <c r="C4" s="203" t="s">
        <v>80</v>
      </c>
      <c r="D4" s="204"/>
      <c r="E4" s="204"/>
      <c r="F4" s="204"/>
      <c r="G4" s="204"/>
      <c r="H4" s="204"/>
      <c r="I4" s="204"/>
      <c r="J4" s="204"/>
      <c r="K4" s="204"/>
      <c r="L4" s="204"/>
      <c r="M4" s="204"/>
      <c r="N4" s="205"/>
      <c r="O4" s="13"/>
      <c r="P4" s="13"/>
      <c r="Q4" s="13"/>
      <c r="R4" s="13"/>
      <c r="S4" s="13"/>
    </row>
    <row r="5" spans="1:19" x14ac:dyDescent="0.25">
      <c r="A5" s="13"/>
      <c r="B5" s="13"/>
      <c r="C5" s="185"/>
      <c r="D5" s="184"/>
      <c r="E5" s="184"/>
      <c r="F5" s="184"/>
      <c r="G5" s="184"/>
      <c r="H5" s="184"/>
      <c r="I5" s="184"/>
      <c r="J5" s="184"/>
      <c r="K5" s="184"/>
      <c r="L5" s="184"/>
      <c r="M5" s="184"/>
      <c r="N5" s="186"/>
      <c r="O5" s="13"/>
      <c r="P5" s="13"/>
      <c r="Q5" s="13"/>
      <c r="R5" s="13"/>
      <c r="S5" s="13"/>
    </row>
    <row r="6" spans="1:19" ht="27.95" customHeight="1" x14ac:dyDescent="0.25">
      <c r="A6" s="13"/>
      <c r="B6" s="13"/>
      <c r="C6" s="63"/>
      <c r="D6" s="218" t="s">
        <v>0</v>
      </c>
      <c r="E6" s="211"/>
      <c r="F6" s="212" t="s">
        <v>6</v>
      </c>
      <c r="G6" s="213"/>
      <c r="H6" s="214"/>
      <c r="I6" s="210"/>
      <c r="J6" s="218" t="s">
        <v>3</v>
      </c>
      <c r="K6" s="210"/>
      <c r="L6" s="212" t="s">
        <v>8</v>
      </c>
      <c r="M6" s="214"/>
      <c r="N6" s="27"/>
      <c r="O6" s="13"/>
      <c r="P6" s="13"/>
      <c r="Q6" s="13"/>
      <c r="R6" s="13"/>
      <c r="S6" s="13"/>
    </row>
    <row r="7" spans="1:19" ht="42.95" customHeight="1" thickBot="1" x14ac:dyDescent="0.3">
      <c r="A7" s="13"/>
      <c r="B7" s="13"/>
      <c r="C7" s="63"/>
      <c r="D7" s="219"/>
      <c r="E7" s="211"/>
      <c r="F7" s="2" t="s">
        <v>1</v>
      </c>
      <c r="G7" s="2" t="s">
        <v>2</v>
      </c>
      <c r="H7" s="2" t="s">
        <v>7</v>
      </c>
      <c r="I7" s="210"/>
      <c r="J7" s="219"/>
      <c r="K7" s="210"/>
      <c r="L7" s="2" t="s">
        <v>5</v>
      </c>
      <c r="M7" s="2" t="s">
        <v>4</v>
      </c>
      <c r="N7" s="27"/>
      <c r="O7" s="13"/>
      <c r="P7" s="13"/>
      <c r="Q7" s="13"/>
      <c r="R7" s="13"/>
      <c r="S7" s="13"/>
    </row>
    <row r="8" spans="1:19" ht="21.95" customHeight="1" thickBot="1" x14ac:dyDescent="0.3">
      <c r="A8" s="13"/>
      <c r="B8" s="13"/>
      <c r="C8" s="63"/>
      <c r="D8" s="152"/>
      <c r="E8" s="211"/>
      <c r="F8" s="153"/>
      <c r="G8" s="154"/>
      <c r="H8" s="155"/>
      <c r="I8" s="210"/>
      <c r="J8" s="152"/>
      <c r="K8" s="210"/>
      <c r="L8" s="153"/>
      <c r="M8" s="155"/>
      <c r="N8" s="27"/>
      <c r="O8" s="13"/>
      <c r="P8" s="13"/>
      <c r="Q8" s="13"/>
      <c r="R8" s="13"/>
      <c r="S8" s="13"/>
    </row>
    <row r="9" spans="1:19" x14ac:dyDescent="0.25">
      <c r="A9" s="13"/>
      <c r="B9" s="13"/>
      <c r="C9" s="63"/>
      <c r="D9" s="4" t="s">
        <v>10</v>
      </c>
      <c r="E9" s="211"/>
      <c r="F9" s="5" t="s">
        <v>10</v>
      </c>
      <c r="G9" s="5" t="s">
        <v>10</v>
      </c>
      <c r="H9" s="4" t="s">
        <v>10</v>
      </c>
      <c r="I9" s="210"/>
      <c r="J9" s="4" t="s">
        <v>10</v>
      </c>
      <c r="K9" s="210"/>
      <c r="L9" s="5" t="s">
        <v>10</v>
      </c>
      <c r="M9" s="4" t="s">
        <v>10</v>
      </c>
      <c r="N9" s="27"/>
      <c r="O9" s="13"/>
      <c r="P9" s="13"/>
      <c r="Q9" s="13"/>
      <c r="R9" s="13"/>
      <c r="S9" s="13"/>
    </row>
    <row r="10" spans="1:19" ht="15" customHeight="1" x14ac:dyDescent="0.25">
      <c r="A10" s="13"/>
      <c r="B10" s="13"/>
      <c r="C10" s="63"/>
      <c r="D10" s="183"/>
      <c r="E10" s="184"/>
      <c r="F10" s="183"/>
      <c r="G10" s="183"/>
      <c r="H10" s="183"/>
      <c r="I10" s="184"/>
      <c r="J10" s="183"/>
      <c r="K10" s="184"/>
      <c r="L10" s="183"/>
      <c r="M10" s="183"/>
      <c r="N10" s="27"/>
      <c r="O10" s="13"/>
      <c r="P10" s="13"/>
      <c r="Q10" s="13"/>
      <c r="R10" s="13"/>
      <c r="S10" s="13"/>
    </row>
    <row r="11" spans="1:19" x14ac:dyDescent="0.25">
      <c r="A11" s="13"/>
      <c r="B11" s="13"/>
      <c r="C11" s="63"/>
      <c r="D11" s="184"/>
      <c r="E11" s="184"/>
      <c r="F11" s="184"/>
      <c r="G11" s="184"/>
      <c r="H11" s="184"/>
      <c r="I11" s="184"/>
      <c r="J11" s="184"/>
      <c r="K11" s="184"/>
      <c r="L11" s="184"/>
      <c r="M11" s="184"/>
      <c r="N11" s="27"/>
      <c r="O11" s="13"/>
      <c r="P11" s="13"/>
      <c r="Q11" s="13"/>
      <c r="R11" s="13"/>
      <c r="S11" s="13"/>
    </row>
    <row r="12" spans="1:19" ht="42.95" customHeight="1" x14ac:dyDescent="0.25">
      <c r="A12" s="13"/>
      <c r="B12" s="13"/>
      <c r="C12" s="207" t="s">
        <v>17</v>
      </c>
      <c r="D12" s="208"/>
      <c r="E12" s="208"/>
      <c r="F12" s="208"/>
      <c r="G12" s="208"/>
      <c r="H12" s="208"/>
      <c r="I12" s="208"/>
      <c r="J12" s="208"/>
      <c r="K12" s="208"/>
      <c r="L12" s="208"/>
      <c r="M12" s="208"/>
      <c r="N12" s="209"/>
      <c r="O12" s="13"/>
      <c r="P12" s="13"/>
      <c r="Q12" s="13"/>
      <c r="R12" s="13"/>
      <c r="S12" s="13"/>
    </row>
    <row r="13" spans="1:19" ht="45.95" customHeight="1" x14ac:dyDescent="0.25">
      <c r="A13" s="13"/>
      <c r="B13" s="13"/>
      <c r="C13" s="215" t="s">
        <v>74</v>
      </c>
      <c r="D13" s="216"/>
      <c r="E13" s="216"/>
      <c r="F13" s="216"/>
      <c r="G13" s="216"/>
      <c r="H13" s="216"/>
      <c r="I13" s="216"/>
      <c r="J13" s="216"/>
      <c r="K13" s="216"/>
      <c r="L13" s="216"/>
      <c r="M13" s="216"/>
      <c r="N13" s="217"/>
      <c r="O13" s="13"/>
      <c r="P13" s="13"/>
      <c r="Q13" s="13"/>
      <c r="R13" s="13"/>
      <c r="S13" s="13"/>
    </row>
    <row r="14" spans="1:19" s="68" customFormat="1" ht="51.95" customHeight="1" x14ac:dyDescent="0.25">
      <c r="A14" s="85"/>
      <c r="B14" s="85"/>
      <c r="C14" s="215" t="s">
        <v>75</v>
      </c>
      <c r="D14" s="216"/>
      <c r="E14" s="216"/>
      <c r="F14" s="216"/>
      <c r="G14" s="216"/>
      <c r="H14" s="216"/>
      <c r="I14" s="216"/>
      <c r="J14" s="216"/>
      <c r="K14" s="216"/>
      <c r="L14" s="216"/>
      <c r="M14" s="216"/>
      <c r="N14" s="217"/>
      <c r="O14" s="85"/>
      <c r="P14" s="85"/>
      <c r="Q14" s="85"/>
      <c r="R14" s="85"/>
      <c r="S14" s="85"/>
    </row>
    <row r="15" spans="1:19" ht="33" customHeight="1" x14ac:dyDescent="0.25">
      <c r="A15" s="13"/>
      <c r="B15" s="13"/>
      <c r="C15" s="199" t="s">
        <v>78</v>
      </c>
      <c r="D15" s="176"/>
      <c r="E15" s="176"/>
      <c r="F15" s="176"/>
      <c r="G15" s="176"/>
      <c r="H15" s="176"/>
      <c r="I15" s="176"/>
      <c r="J15" s="176"/>
      <c r="K15" s="176"/>
      <c r="L15" s="176"/>
      <c r="M15" s="176"/>
      <c r="N15" s="177"/>
      <c r="O15" s="13"/>
      <c r="P15" s="13"/>
      <c r="Q15" s="13"/>
      <c r="R15" s="13"/>
      <c r="S15" s="13"/>
    </row>
    <row r="16" spans="1:19" ht="33" customHeight="1" x14ac:dyDescent="0.25">
      <c r="A16" s="13"/>
      <c r="B16" s="13"/>
      <c r="C16" s="199" t="s">
        <v>79</v>
      </c>
      <c r="D16" s="176"/>
      <c r="E16" s="176"/>
      <c r="F16" s="176"/>
      <c r="G16" s="176"/>
      <c r="H16" s="176"/>
      <c r="I16" s="176"/>
      <c r="J16" s="176"/>
      <c r="K16" s="176"/>
      <c r="L16" s="176"/>
      <c r="M16" s="176"/>
      <c r="N16" s="177"/>
      <c r="O16" s="13"/>
      <c r="P16" s="13"/>
      <c r="Q16" s="13"/>
      <c r="R16" s="13"/>
      <c r="S16" s="13"/>
    </row>
    <row r="17" spans="1:19" ht="24" customHeight="1" x14ac:dyDescent="0.25">
      <c r="A17" s="13"/>
      <c r="B17" s="13"/>
      <c r="C17" s="187" t="s">
        <v>81</v>
      </c>
      <c r="D17" s="188"/>
      <c r="E17" s="188"/>
      <c r="F17" s="188"/>
      <c r="G17" s="188"/>
      <c r="H17" s="188"/>
      <c r="I17" s="188"/>
      <c r="J17" s="188"/>
      <c r="K17" s="188"/>
      <c r="L17" s="188"/>
      <c r="M17" s="188"/>
      <c r="N17" s="189"/>
      <c r="O17" s="13"/>
      <c r="P17" s="13"/>
      <c r="Q17" s="13"/>
      <c r="R17" s="13"/>
      <c r="S17" s="13"/>
    </row>
    <row r="18" spans="1:19" ht="16.5" thickBot="1" x14ac:dyDescent="0.3">
      <c r="A18" s="13"/>
      <c r="B18" s="13"/>
      <c r="C18" s="185"/>
      <c r="D18" s="184"/>
      <c r="E18" s="184"/>
      <c r="F18" s="184"/>
      <c r="G18" s="184"/>
      <c r="H18" s="184"/>
      <c r="I18" s="184"/>
      <c r="J18" s="184"/>
      <c r="K18" s="184"/>
      <c r="L18" s="184"/>
      <c r="M18" s="184"/>
      <c r="N18" s="186"/>
      <c r="O18" s="13"/>
      <c r="P18" s="13"/>
      <c r="Q18" s="13"/>
      <c r="R18" s="13"/>
      <c r="S18" s="13"/>
    </row>
    <row r="19" spans="1:19" ht="38.1" customHeight="1" thickBot="1" x14ac:dyDescent="0.3">
      <c r="A19" s="13"/>
      <c r="B19" s="13"/>
      <c r="C19" s="63"/>
      <c r="D19" s="26"/>
      <c r="E19" s="12"/>
      <c r="F19" s="192" t="s">
        <v>27</v>
      </c>
      <c r="G19" s="6" t="s">
        <v>11</v>
      </c>
      <c r="H19" s="156"/>
      <c r="I19" s="122" t="s">
        <v>10</v>
      </c>
      <c r="J19" s="206" t="s">
        <v>89</v>
      </c>
      <c r="K19" s="206"/>
      <c r="L19" s="206"/>
      <c r="M19" s="206"/>
      <c r="N19" s="27"/>
      <c r="O19" s="13"/>
      <c r="P19" s="13"/>
      <c r="Q19" s="13"/>
      <c r="R19" s="13"/>
      <c r="S19" s="13"/>
    </row>
    <row r="20" spans="1:19" ht="42.95" customHeight="1" thickBot="1" x14ac:dyDescent="0.3">
      <c r="A20" s="13"/>
      <c r="B20" s="13"/>
      <c r="C20" s="63"/>
      <c r="D20" s="26"/>
      <c r="E20" s="12"/>
      <c r="F20" s="193"/>
      <c r="G20" s="6" t="s">
        <v>12</v>
      </c>
      <c r="H20" s="156"/>
      <c r="I20" s="123" t="s">
        <v>10</v>
      </c>
      <c r="J20" s="185"/>
      <c r="K20" s="184"/>
      <c r="L20" s="184"/>
      <c r="M20" s="184"/>
      <c r="N20" s="186"/>
      <c r="O20" s="13"/>
      <c r="P20" s="13"/>
      <c r="Q20" s="13"/>
      <c r="R20" s="13"/>
      <c r="S20" s="13"/>
    </row>
    <row r="21" spans="1:19" x14ac:dyDescent="0.25">
      <c r="A21" s="13"/>
      <c r="B21" s="13"/>
      <c r="C21" s="63"/>
      <c r="D21" s="26"/>
      <c r="E21" s="12"/>
      <c r="F21" s="193"/>
      <c r="G21" s="26"/>
      <c r="H21" s="26"/>
      <c r="I21" s="26"/>
      <c r="J21" s="184"/>
      <c r="K21" s="184"/>
      <c r="L21" s="184"/>
      <c r="M21" s="184"/>
      <c r="N21" s="186"/>
      <c r="O21" s="13"/>
      <c r="P21" s="13"/>
      <c r="Q21" s="13"/>
      <c r="R21" s="13"/>
      <c r="S21" s="13"/>
    </row>
    <row r="22" spans="1:19" ht="39.950000000000003" customHeight="1" x14ac:dyDescent="0.25">
      <c r="A22" s="13"/>
      <c r="B22" s="13"/>
      <c r="C22" s="63"/>
      <c r="D22" s="26"/>
      <c r="E22" s="12"/>
      <c r="F22" s="194"/>
      <c r="G22" s="190" t="s">
        <v>14</v>
      </c>
      <c r="H22" s="191"/>
      <c r="I22" s="10" t="str">
        <f>IF((H19+H20)=0,"",H20/(H19+H20))</f>
        <v/>
      </c>
      <c r="J22" s="184"/>
      <c r="K22" s="184"/>
      <c r="L22" s="184"/>
      <c r="M22" s="184"/>
      <c r="N22" s="186"/>
      <c r="O22" s="13"/>
      <c r="P22" s="13"/>
      <c r="Q22" s="13"/>
      <c r="R22" s="13"/>
      <c r="S22" s="13"/>
    </row>
    <row r="23" spans="1:19" x14ac:dyDescent="0.25">
      <c r="A23" s="13"/>
      <c r="B23" s="13"/>
      <c r="C23" s="185"/>
      <c r="D23" s="184"/>
      <c r="E23" s="184"/>
      <c r="F23" s="184"/>
      <c r="G23" s="184"/>
      <c r="H23" s="184"/>
      <c r="I23" s="184"/>
      <c r="J23" s="184"/>
      <c r="K23" s="184"/>
      <c r="L23" s="184"/>
      <c r="M23" s="184"/>
      <c r="N23" s="186"/>
      <c r="O23" s="13"/>
      <c r="P23" s="13"/>
      <c r="Q23" s="13"/>
      <c r="R23" s="13"/>
      <c r="S23" s="13"/>
    </row>
    <row r="24" spans="1:19" ht="36" customHeight="1" x14ac:dyDescent="0.25">
      <c r="A24" s="13"/>
      <c r="B24" s="13"/>
      <c r="C24" s="196" t="s">
        <v>82</v>
      </c>
      <c r="D24" s="197"/>
      <c r="E24" s="197"/>
      <c r="F24" s="197"/>
      <c r="G24" s="197"/>
      <c r="H24" s="197"/>
      <c r="I24" s="197"/>
      <c r="J24" s="197"/>
      <c r="K24" s="197"/>
      <c r="L24" s="197"/>
      <c r="M24" s="197"/>
      <c r="N24" s="198"/>
      <c r="O24" s="13"/>
      <c r="P24" s="13"/>
      <c r="Q24" s="13"/>
      <c r="R24" s="13"/>
      <c r="S24" s="13"/>
    </row>
    <row r="25" spans="1:19" x14ac:dyDescent="0.25">
      <c r="A25" s="13"/>
      <c r="B25" s="13"/>
      <c r="C25" s="185"/>
      <c r="D25" s="184"/>
      <c r="E25" s="184"/>
      <c r="F25" s="184"/>
      <c r="G25" s="26"/>
      <c r="H25" s="26"/>
      <c r="I25" s="26"/>
      <c r="J25" s="26"/>
      <c r="K25" s="26"/>
      <c r="L25" s="26"/>
      <c r="M25" s="186"/>
      <c r="N25" s="186"/>
      <c r="O25" s="13"/>
      <c r="P25" s="13"/>
      <c r="Q25" s="13"/>
      <c r="R25" s="13"/>
      <c r="S25" s="13"/>
    </row>
    <row r="26" spans="1:19" ht="59.1" customHeight="1" x14ac:dyDescent="0.25">
      <c r="A26" s="13"/>
      <c r="B26" s="13"/>
      <c r="C26" s="185"/>
      <c r="D26" s="184"/>
      <c r="E26" s="184"/>
      <c r="F26" s="200" t="s">
        <v>28</v>
      </c>
      <c r="G26" s="7"/>
      <c r="H26" s="8" t="s">
        <v>13</v>
      </c>
      <c r="I26" s="28"/>
      <c r="J26" s="26"/>
      <c r="K26" s="26"/>
      <c r="L26" s="26"/>
      <c r="M26" s="186"/>
      <c r="N26" s="186"/>
      <c r="O26" s="13"/>
      <c r="P26" s="13"/>
      <c r="Q26" s="13"/>
      <c r="R26" s="13"/>
      <c r="S26" s="13"/>
    </row>
    <row r="27" spans="1:19" ht="56.1" customHeight="1" x14ac:dyDescent="0.25">
      <c r="A27" s="13"/>
      <c r="B27" s="13"/>
      <c r="C27" s="185"/>
      <c r="D27" s="184"/>
      <c r="E27" s="184"/>
      <c r="F27" s="201"/>
      <c r="G27" s="9" t="s">
        <v>14</v>
      </c>
      <c r="H27" s="10">
        <v>0.54</v>
      </c>
      <c r="I27" s="28"/>
      <c r="J27" s="26"/>
      <c r="K27" s="26"/>
      <c r="L27" s="26"/>
      <c r="M27" s="186"/>
      <c r="N27" s="186"/>
      <c r="O27" s="13"/>
      <c r="P27" s="13"/>
      <c r="Q27" s="13"/>
      <c r="R27" s="13"/>
      <c r="S27" s="13"/>
    </row>
    <row r="28" spans="1:19" x14ac:dyDescent="0.25">
      <c r="A28" s="13"/>
      <c r="B28" s="13"/>
      <c r="C28" s="185"/>
      <c r="D28" s="184"/>
      <c r="E28" s="184"/>
      <c r="F28" s="26"/>
      <c r="G28" s="26"/>
      <c r="H28" s="26"/>
      <c r="I28" s="26"/>
      <c r="J28" s="26"/>
      <c r="K28" s="26"/>
      <c r="L28" s="26"/>
      <c r="M28" s="186"/>
      <c r="N28" s="186"/>
      <c r="O28" s="13"/>
      <c r="P28" s="13"/>
      <c r="Q28" s="13"/>
      <c r="R28" s="13"/>
      <c r="S28" s="13"/>
    </row>
    <row r="29" spans="1:19" x14ac:dyDescent="0.25">
      <c r="A29" s="13"/>
      <c r="B29" s="13"/>
      <c r="C29" s="185"/>
      <c r="D29" s="184"/>
      <c r="E29" s="184"/>
      <c r="F29" s="26"/>
      <c r="G29" s="26"/>
      <c r="H29" s="26"/>
      <c r="I29" s="26"/>
      <c r="J29" s="26"/>
      <c r="K29" s="26"/>
      <c r="L29" s="26"/>
      <c r="M29" s="186"/>
      <c r="N29" s="186"/>
      <c r="O29" s="13"/>
      <c r="P29" s="13"/>
      <c r="Q29" s="13"/>
      <c r="R29" s="13"/>
      <c r="S29" s="13"/>
    </row>
    <row r="30" spans="1:19" ht="74.099999999999994" customHeight="1" x14ac:dyDescent="0.25">
      <c r="A30" s="13"/>
      <c r="B30" s="13"/>
      <c r="C30" s="185"/>
      <c r="D30" s="184"/>
      <c r="E30" s="184"/>
      <c r="F30" s="28"/>
      <c r="G30" s="11" t="s">
        <v>15</v>
      </c>
      <c r="H30" s="14">
        <f>IF((H19+H20)=0,L8*H27,L8*I22)</f>
        <v>0</v>
      </c>
      <c r="I30" s="69" t="s">
        <v>10</v>
      </c>
      <c r="J30" s="26"/>
      <c r="K30" s="26"/>
      <c r="L30" s="26"/>
      <c r="M30" s="186"/>
      <c r="N30" s="186"/>
      <c r="O30" s="13"/>
      <c r="P30" s="13"/>
      <c r="Q30" s="13"/>
      <c r="R30" s="13"/>
      <c r="S30" s="13"/>
    </row>
    <row r="31" spans="1:19" x14ac:dyDescent="0.25">
      <c r="A31" s="13"/>
      <c r="B31" s="13"/>
      <c r="C31" s="64"/>
      <c r="D31" s="65"/>
      <c r="E31" s="65"/>
      <c r="F31" s="65"/>
      <c r="G31" s="65"/>
      <c r="H31" s="65"/>
      <c r="I31" s="65"/>
      <c r="J31" s="65"/>
      <c r="K31" s="65"/>
      <c r="L31" s="65"/>
      <c r="M31" s="195"/>
      <c r="N31" s="195"/>
      <c r="O31" s="13"/>
      <c r="P31" s="13"/>
      <c r="Q31" s="13"/>
      <c r="R31" s="13"/>
      <c r="S31" s="13"/>
    </row>
    <row r="32" spans="1:19" x14ac:dyDescent="0.25">
      <c r="A32" s="175"/>
      <c r="B32" s="175"/>
      <c r="C32" s="175"/>
      <c r="D32" s="175"/>
      <c r="E32" s="175"/>
      <c r="F32" s="175"/>
      <c r="G32" s="175"/>
      <c r="H32" s="175"/>
      <c r="I32" s="175"/>
      <c r="J32" s="175"/>
      <c r="K32" s="175"/>
      <c r="L32" s="175"/>
      <c r="M32" s="175"/>
      <c r="N32" s="24"/>
      <c r="O32" s="24"/>
      <c r="P32" s="24"/>
      <c r="Q32" s="24"/>
      <c r="R32" s="24"/>
      <c r="S32" s="24"/>
    </row>
    <row r="33" spans="1:19" x14ac:dyDescent="0.25">
      <c r="A33" s="175"/>
      <c r="B33" s="175"/>
      <c r="C33" s="175"/>
      <c r="D33" s="175"/>
      <c r="E33" s="175"/>
      <c r="F33" s="175"/>
      <c r="G33" s="175"/>
      <c r="H33" s="175"/>
      <c r="I33" s="175"/>
      <c r="J33" s="175"/>
      <c r="K33" s="175"/>
      <c r="L33" s="175"/>
      <c r="M33" s="175"/>
      <c r="N33" s="24"/>
      <c r="O33" s="24"/>
      <c r="P33" s="24"/>
      <c r="Q33" s="24"/>
      <c r="R33" s="24"/>
      <c r="S33" s="24"/>
    </row>
    <row r="34" spans="1:19" x14ac:dyDescent="0.25">
      <c r="A34" s="175"/>
      <c r="B34" s="175"/>
      <c r="C34" s="175"/>
      <c r="D34" s="175"/>
      <c r="E34" s="175"/>
      <c r="F34" s="175"/>
      <c r="G34" s="175"/>
      <c r="H34" s="175"/>
      <c r="I34" s="175"/>
      <c r="J34" s="175"/>
      <c r="K34" s="175"/>
      <c r="L34" s="175"/>
      <c r="M34" s="175"/>
      <c r="N34" s="24"/>
      <c r="O34" s="24"/>
      <c r="P34" s="24"/>
      <c r="Q34" s="24"/>
      <c r="R34" s="24"/>
      <c r="S34" s="24"/>
    </row>
    <row r="35" spans="1:19" x14ac:dyDescent="0.25">
      <c r="A35" s="175"/>
      <c r="B35" s="175"/>
      <c r="C35" s="175"/>
      <c r="D35" s="175"/>
      <c r="E35" s="175"/>
      <c r="F35" s="175"/>
      <c r="G35" s="175"/>
      <c r="H35" s="175"/>
      <c r="I35" s="175"/>
      <c r="J35" s="175"/>
      <c r="K35" s="175"/>
      <c r="L35" s="175"/>
      <c r="M35" s="175"/>
      <c r="N35" s="24"/>
      <c r="O35" s="24"/>
      <c r="P35" s="24"/>
      <c r="Q35" s="24"/>
      <c r="R35" s="24"/>
      <c r="S35" s="24"/>
    </row>
  </sheetData>
  <sheetProtection password="AD22" sheet="1" scenarios="1" formatColumns="0" formatRows="0"/>
  <mergeCells count="32">
    <mergeCell ref="F26:F27"/>
    <mergeCell ref="D1:M2"/>
    <mergeCell ref="C3:N3"/>
    <mergeCell ref="C4:N4"/>
    <mergeCell ref="J19:M19"/>
    <mergeCell ref="C5:N5"/>
    <mergeCell ref="C12:N12"/>
    <mergeCell ref="K6:K9"/>
    <mergeCell ref="I6:I9"/>
    <mergeCell ref="E6:E9"/>
    <mergeCell ref="F6:H6"/>
    <mergeCell ref="L6:M6"/>
    <mergeCell ref="C13:N13"/>
    <mergeCell ref="C14:N14"/>
    <mergeCell ref="D6:D7"/>
    <mergeCell ref="J6:J7"/>
    <mergeCell ref="D10:M11"/>
    <mergeCell ref="A32:M35"/>
    <mergeCell ref="J20:N20"/>
    <mergeCell ref="J21:N22"/>
    <mergeCell ref="C23:N23"/>
    <mergeCell ref="C17:N17"/>
    <mergeCell ref="C18:N18"/>
    <mergeCell ref="G22:H22"/>
    <mergeCell ref="F19:F22"/>
    <mergeCell ref="C25:F25"/>
    <mergeCell ref="C26:E30"/>
    <mergeCell ref="M25:N30"/>
    <mergeCell ref="M31:N31"/>
    <mergeCell ref="C24:N24"/>
    <mergeCell ref="C15:N15"/>
    <mergeCell ref="C16:N16"/>
  </mergeCells>
  <pageMargins left="0.75" right="0.75" top="1" bottom="1" header="0.5" footer="0.5"/>
  <pageSetup paperSize="9" orientation="portrait" horizontalDpi="4294967292" verticalDpi="4294967292"/>
  <ignoredErrors>
    <ignoredError sqref="I22" emptyCellReferenc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workbookViewId="0">
      <selection activeCell="H23" sqref="H23"/>
    </sheetView>
  </sheetViews>
  <sheetFormatPr defaultColWidth="11" defaultRowHeight="15.75" x14ac:dyDescent="0.25"/>
  <cols>
    <col min="4" max="4" width="20.625" customWidth="1"/>
    <col min="5" max="5" width="29" customWidth="1"/>
    <col min="6" max="6" width="24" customWidth="1"/>
    <col min="7" max="7" width="22.625" bestFit="1" customWidth="1"/>
    <col min="8" max="8" width="19.375" customWidth="1"/>
    <col min="9" max="9" width="27.625" customWidth="1"/>
    <col min="10" max="10" width="27.5" customWidth="1"/>
    <col min="11" max="11" width="18.875" customWidth="1"/>
    <col min="12" max="12" width="15" customWidth="1"/>
    <col min="15" max="15" width="10.875" customWidth="1"/>
  </cols>
  <sheetData>
    <row r="1" spans="1:17" x14ac:dyDescent="0.25">
      <c r="A1" s="13"/>
      <c r="B1" s="13"/>
      <c r="C1" s="13"/>
      <c r="D1" s="175"/>
      <c r="E1" s="175"/>
      <c r="F1" s="175"/>
      <c r="G1" s="175"/>
      <c r="H1" s="175"/>
      <c r="I1" s="175"/>
      <c r="J1" s="175"/>
      <c r="K1" s="175"/>
      <c r="L1" s="13"/>
      <c r="M1" s="13"/>
      <c r="N1" s="13"/>
      <c r="O1" s="13"/>
      <c r="P1" s="13"/>
      <c r="Q1" s="13"/>
    </row>
    <row r="2" spans="1:17" x14ac:dyDescent="0.25">
      <c r="A2" s="13"/>
      <c r="B2" s="13"/>
      <c r="C2" s="13"/>
      <c r="D2" s="202"/>
      <c r="E2" s="202"/>
      <c r="F2" s="202"/>
      <c r="G2" s="202"/>
      <c r="H2" s="202"/>
      <c r="I2" s="202"/>
      <c r="J2" s="202"/>
      <c r="K2" s="202"/>
      <c r="L2" s="13"/>
      <c r="M2" s="13"/>
      <c r="N2" s="13"/>
      <c r="O2" s="13"/>
      <c r="P2" s="13"/>
      <c r="Q2" s="13"/>
    </row>
    <row r="3" spans="1:17" ht="33.950000000000003" customHeight="1" x14ac:dyDescent="0.25">
      <c r="A3" s="13"/>
      <c r="B3" s="13"/>
      <c r="C3" s="178" t="s">
        <v>84</v>
      </c>
      <c r="D3" s="179"/>
      <c r="E3" s="179"/>
      <c r="F3" s="179"/>
      <c r="G3" s="179"/>
      <c r="H3" s="179"/>
      <c r="I3" s="179"/>
      <c r="J3" s="179"/>
      <c r="K3" s="180"/>
      <c r="L3" s="13"/>
      <c r="M3" s="13"/>
      <c r="N3" s="13"/>
      <c r="O3" s="13"/>
      <c r="P3" s="13"/>
      <c r="Q3" s="13"/>
    </row>
    <row r="4" spans="1:17" ht="41.1" customHeight="1" x14ac:dyDescent="0.25">
      <c r="A4" s="13"/>
      <c r="B4" s="13"/>
      <c r="C4" s="203" t="s">
        <v>83</v>
      </c>
      <c r="D4" s="204"/>
      <c r="E4" s="204"/>
      <c r="F4" s="204"/>
      <c r="G4" s="204"/>
      <c r="H4" s="204"/>
      <c r="I4" s="204"/>
      <c r="J4" s="204"/>
      <c r="K4" s="205"/>
      <c r="L4" s="13"/>
      <c r="M4" s="13"/>
      <c r="N4" s="13"/>
      <c r="O4" s="13"/>
      <c r="P4" s="13"/>
      <c r="Q4" s="13"/>
    </row>
    <row r="5" spans="1:17" ht="41.1" customHeight="1" x14ac:dyDescent="0.25">
      <c r="A5" s="13"/>
      <c r="B5" s="13"/>
      <c r="C5" s="94"/>
      <c r="D5" s="223" t="s">
        <v>87</v>
      </c>
      <c r="E5" s="223"/>
      <c r="F5" s="223"/>
      <c r="G5" s="93"/>
      <c r="H5" s="93"/>
      <c r="I5" s="223" t="s">
        <v>88</v>
      </c>
      <c r="J5" s="223"/>
      <c r="K5" s="224"/>
      <c r="L5" s="13"/>
      <c r="M5" s="13"/>
      <c r="N5" s="13"/>
      <c r="O5" s="13"/>
      <c r="P5" s="13"/>
      <c r="Q5" s="13"/>
    </row>
    <row r="6" spans="1:17" x14ac:dyDescent="0.25">
      <c r="A6" s="13"/>
      <c r="B6" s="13"/>
      <c r="C6" s="185"/>
      <c r="D6" s="184"/>
      <c r="E6" s="184"/>
      <c r="F6" s="98"/>
      <c r="G6" s="98"/>
      <c r="H6" s="98"/>
      <c r="I6" s="98"/>
      <c r="J6" s="98"/>
      <c r="K6" s="99"/>
      <c r="L6" s="13"/>
      <c r="M6" s="13"/>
      <c r="N6" s="13"/>
      <c r="O6" s="13"/>
      <c r="P6" s="13"/>
      <c r="Q6" s="13"/>
    </row>
    <row r="7" spans="1:17" ht="30.95" customHeight="1" thickBot="1" x14ac:dyDescent="0.3">
      <c r="A7" s="13"/>
      <c r="B7" s="13"/>
      <c r="C7" s="63"/>
      <c r="D7" s="220" t="s">
        <v>27</v>
      </c>
      <c r="E7" s="33"/>
      <c r="F7" s="89" t="s">
        <v>13</v>
      </c>
      <c r="G7" s="28"/>
      <c r="H7" s="220" t="s">
        <v>28</v>
      </c>
      <c r="I7" s="90"/>
      <c r="J7" s="89" t="s">
        <v>13</v>
      </c>
      <c r="K7" s="30"/>
      <c r="L7" s="13"/>
      <c r="M7" s="13"/>
      <c r="N7" s="13"/>
      <c r="O7" s="13"/>
      <c r="P7" s="13"/>
      <c r="Q7" s="13"/>
    </row>
    <row r="8" spans="1:17" ht="32.25" thickBot="1" x14ac:dyDescent="0.3">
      <c r="A8" s="13"/>
      <c r="B8" s="13"/>
      <c r="C8" s="63"/>
      <c r="D8" s="221"/>
      <c r="E8" s="29" t="s">
        <v>86</v>
      </c>
      <c r="F8" s="157"/>
      <c r="G8" s="28"/>
      <c r="H8" s="221"/>
      <c r="I8" s="29" t="s">
        <v>26</v>
      </c>
      <c r="J8" s="32">
        <v>0.32</v>
      </c>
      <c r="K8" s="30"/>
      <c r="L8" s="13"/>
      <c r="M8" s="13"/>
      <c r="N8" s="13"/>
      <c r="O8" s="13"/>
      <c r="P8" s="13"/>
      <c r="Q8" s="13"/>
    </row>
    <row r="9" spans="1:17" ht="16.5" thickBot="1" x14ac:dyDescent="0.3">
      <c r="A9" s="13"/>
      <c r="B9" s="13"/>
      <c r="C9" s="63"/>
      <c r="D9" s="221"/>
      <c r="E9" s="29"/>
      <c r="F9" s="30"/>
      <c r="G9" s="28"/>
      <c r="H9" s="221"/>
      <c r="I9" s="29"/>
      <c r="J9" s="35"/>
      <c r="K9" s="30"/>
      <c r="L9" s="13"/>
      <c r="M9" s="13"/>
      <c r="N9" s="13"/>
      <c r="O9" s="13"/>
      <c r="P9" s="13"/>
      <c r="Q9" s="13"/>
    </row>
    <row r="10" spans="1:17" ht="32.25" thickBot="1" x14ac:dyDescent="0.3">
      <c r="A10" s="13"/>
      <c r="B10" s="13"/>
      <c r="C10" s="63"/>
      <c r="D10" s="221"/>
      <c r="E10" s="29" t="s">
        <v>43</v>
      </c>
      <c r="F10" s="157"/>
      <c r="G10" s="28"/>
      <c r="H10" s="221"/>
      <c r="I10" s="29" t="s">
        <v>43</v>
      </c>
      <c r="J10" s="32">
        <v>0.15</v>
      </c>
      <c r="K10" s="30"/>
      <c r="L10" s="13"/>
      <c r="M10" s="13"/>
      <c r="N10" s="13"/>
      <c r="O10" s="13"/>
      <c r="P10" s="13"/>
      <c r="Q10" s="13"/>
    </row>
    <row r="11" spans="1:17" ht="16.5" thickBot="1" x14ac:dyDescent="0.3">
      <c r="A11" s="13"/>
      <c r="B11" s="13"/>
      <c r="C11" s="63"/>
      <c r="D11" s="221"/>
      <c r="E11" s="26"/>
      <c r="F11" s="3"/>
      <c r="G11" s="28"/>
      <c r="H11" s="221"/>
      <c r="I11" s="26"/>
      <c r="J11" s="36"/>
      <c r="K11" s="30"/>
      <c r="L11" s="13"/>
      <c r="M11" s="13"/>
      <c r="N11" s="13"/>
      <c r="O11" s="13"/>
      <c r="P11" s="13"/>
      <c r="Q11" s="13"/>
    </row>
    <row r="12" spans="1:17" ht="32.25" thickBot="1" x14ac:dyDescent="0.3">
      <c r="A12" s="13"/>
      <c r="B12" s="13"/>
      <c r="C12" s="63"/>
      <c r="D12" s="221"/>
      <c r="E12" s="29" t="s">
        <v>24</v>
      </c>
      <c r="F12" s="158"/>
      <c r="G12" s="28"/>
      <c r="H12" s="221"/>
      <c r="I12" s="29" t="s">
        <v>24</v>
      </c>
      <c r="J12" s="32">
        <v>0.19</v>
      </c>
      <c r="K12" s="30"/>
      <c r="L12" s="13"/>
      <c r="M12" s="13"/>
      <c r="N12" s="13"/>
      <c r="O12" s="13"/>
      <c r="P12" s="13"/>
      <c r="Q12" s="13"/>
    </row>
    <row r="13" spans="1:17" ht="48" thickBot="1" x14ac:dyDescent="0.3">
      <c r="A13" s="13"/>
      <c r="B13" s="13"/>
      <c r="C13" s="63"/>
      <c r="D13" s="222"/>
      <c r="E13" s="34" t="s">
        <v>25</v>
      </c>
      <c r="F13" s="158"/>
      <c r="G13" s="28"/>
      <c r="H13" s="222"/>
      <c r="I13" s="34" t="s">
        <v>25</v>
      </c>
      <c r="J13" s="114">
        <v>0.15</v>
      </c>
      <c r="K13" s="30"/>
      <c r="L13" s="13"/>
      <c r="M13" s="13"/>
      <c r="N13" s="13"/>
      <c r="O13" s="13"/>
      <c r="P13" s="13"/>
      <c r="Q13" s="13"/>
    </row>
    <row r="14" spans="1:17" x14ac:dyDescent="0.25">
      <c r="A14" s="13"/>
      <c r="B14" s="13"/>
      <c r="C14" s="63"/>
      <c r="D14" s="91"/>
      <c r="E14" s="91"/>
      <c r="F14" s="91"/>
      <c r="G14" s="91"/>
      <c r="H14" s="91"/>
      <c r="I14" s="91"/>
      <c r="J14" s="91"/>
      <c r="K14" s="92"/>
      <c r="L14" s="13"/>
      <c r="M14" s="13"/>
      <c r="N14" s="13"/>
      <c r="O14" s="13"/>
      <c r="P14" s="13"/>
      <c r="Q14" s="13"/>
    </row>
    <row r="15" spans="1:17" ht="39" customHeight="1" x14ac:dyDescent="0.25">
      <c r="A15" s="13"/>
      <c r="B15" s="13"/>
      <c r="C15" s="207" t="s">
        <v>85</v>
      </c>
      <c r="D15" s="208"/>
      <c r="E15" s="208"/>
      <c r="F15" s="208"/>
      <c r="G15" s="208"/>
      <c r="H15" s="208"/>
      <c r="I15" s="208"/>
      <c r="J15" s="208"/>
      <c r="K15" s="209"/>
      <c r="L15" s="13"/>
      <c r="M15" s="13"/>
      <c r="N15" s="24"/>
      <c r="O15" s="24"/>
      <c r="P15" s="24"/>
      <c r="Q15" s="24"/>
    </row>
    <row r="16" spans="1:17" x14ac:dyDescent="0.25">
      <c r="A16" s="13"/>
      <c r="B16" s="13"/>
      <c r="C16" s="63"/>
      <c r="D16" s="95"/>
      <c r="E16" s="95"/>
      <c r="F16" s="95"/>
      <c r="G16" s="95"/>
      <c r="H16" s="95"/>
      <c r="I16" s="95"/>
      <c r="J16" s="95"/>
      <c r="K16" s="96"/>
      <c r="L16" s="13"/>
      <c r="M16" s="13"/>
      <c r="N16" s="24"/>
      <c r="O16" s="24"/>
      <c r="P16" s="24"/>
      <c r="Q16" s="24"/>
    </row>
    <row r="17" spans="1:18" x14ac:dyDescent="0.25">
      <c r="A17" s="13"/>
      <c r="B17" s="13"/>
      <c r="C17" s="63"/>
      <c r="D17" s="28"/>
      <c r="E17" s="220" t="s">
        <v>27</v>
      </c>
      <c r="F17" s="129"/>
      <c r="G17" s="130"/>
      <c r="H17" s="97" t="s">
        <v>13</v>
      </c>
      <c r="I17" s="91"/>
      <c r="J17" s="28"/>
      <c r="K17" s="124"/>
      <c r="L17" s="24"/>
      <c r="M17" s="24"/>
      <c r="N17" s="24"/>
      <c r="O17" s="24"/>
      <c r="P17" s="24"/>
      <c r="Q17" s="24"/>
      <c r="R17" s="1"/>
    </row>
    <row r="18" spans="1:18" ht="45" customHeight="1" x14ac:dyDescent="0.25">
      <c r="A18" s="13"/>
      <c r="B18" s="13"/>
      <c r="C18" s="63"/>
      <c r="D18" s="28"/>
      <c r="E18" s="221"/>
      <c r="F18" s="227" t="s">
        <v>31</v>
      </c>
      <c r="G18" s="228"/>
      <c r="H18" s="127">
        <f>IF(F8=0,J8*'2. Waste Quantities'!D8,F8*'2. Waste Quantities'!D8)</f>
        <v>0</v>
      </c>
      <c r="I18" s="128" t="s">
        <v>10</v>
      </c>
      <c r="J18" s="28"/>
      <c r="K18" s="125"/>
      <c r="L18" s="24"/>
      <c r="M18" s="24"/>
      <c r="N18" s="24"/>
      <c r="O18" s="24"/>
      <c r="P18" s="24"/>
      <c r="Q18" s="24"/>
      <c r="R18" s="16"/>
    </row>
    <row r="19" spans="1:18" x14ac:dyDescent="0.25">
      <c r="A19" s="13"/>
      <c r="B19" s="13"/>
      <c r="C19" s="63"/>
      <c r="D19" s="28"/>
      <c r="E19" s="221"/>
      <c r="F19" s="131"/>
      <c r="G19" s="16"/>
      <c r="H19" s="132"/>
      <c r="I19" s="128"/>
      <c r="J19" s="28"/>
      <c r="K19" s="92"/>
      <c r="L19" s="24"/>
      <c r="M19" s="24"/>
      <c r="N19" s="24"/>
      <c r="O19" s="24"/>
      <c r="P19" s="24"/>
      <c r="Q19" s="24"/>
    </row>
    <row r="20" spans="1:18" ht="30" customHeight="1" x14ac:dyDescent="0.25">
      <c r="A20" s="13"/>
      <c r="B20" s="13"/>
      <c r="C20" s="63"/>
      <c r="D20" s="28"/>
      <c r="E20" s="221"/>
      <c r="F20" s="227" t="s">
        <v>44</v>
      </c>
      <c r="G20" s="228"/>
      <c r="H20" s="127">
        <f>IF(F10=0,J10*'2. Waste Quantities'!D8,F10*'2. Waste Quantities'!D8)</f>
        <v>0</v>
      </c>
      <c r="I20" s="128" t="s">
        <v>10</v>
      </c>
      <c r="J20" s="28"/>
      <c r="K20" s="125"/>
      <c r="L20" s="24"/>
      <c r="M20" s="24"/>
      <c r="N20" s="24"/>
      <c r="O20" s="24"/>
      <c r="P20" s="24"/>
      <c r="Q20" s="24"/>
    </row>
    <row r="21" spans="1:18" x14ac:dyDescent="0.25">
      <c r="A21" s="13"/>
      <c r="B21" s="13"/>
      <c r="C21" s="63"/>
      <c r="D21" s="28"/>
      <c r="E21" s="221"/>
      <c r="F21" s="131"/>
      <c r="G21" s="16"/>
      <c r="H21" s="133"/>
      <c r="I21" s="43"/>
      <c r="J21" s="28"/>
      <c r="K21" s="92"/>
      <c r="L21" s="24"/>
      <c r="M21" s="24"/>
      <c r="N21" s="24"/>
      <c r="O21" s="24"/>
      <c r="P21" s="24"/>
      <c r="Q21" s="24"/>
    </row>
    <row r="22" spans="1:18" ht="30" customHeight="1" x14ac:dyDescent="0.25">
      <c r="A22" s="13"/>
      <c r="B22" s="13"/>
      <c r="C22" s="63"/>
      <c r="D22" s="28"/>
      <c r="E22" s="221"/>
      <c r="F22" s="227" t="s">
        <v>29</v>
      </c>
      <c r="G22" s="228"/>
      <c r="H22" s="127">
        <f>IF(F12=0,J12*'2. Waste Quantities'!H30,F12*'2. Waste Quantities'!H30)</f>
        <v>0</v>
      </c>
      <c r="I22" s="128" t="s">
        <v>10</v>
      </c>
      <c r="J22" s="28"/>
      <c r="K22" s="126"/>
      <c r="L22" s="24"/>
      <c r="M22" s="24"/>
      <c r="N22" s="37"/>
      <c r="O22" s="24"/>
      <c r="P22" s="24"/>
      <c r="Q22" s="24"/>
      <c r="R22" s="16"/>
    </row>
    <row r="23" spans="1:18" ht="30" customHeight="1" x14ac:dyDescent="0.25">
      <c r="A23" s="13"/>
      <c r="B23" s="13"/>
      <c r="C23" s="63"/>
      <c r="D23" s="28"/>
      <c r="E23" s="222"/>
      <c r="F23" s="229" t="s">
        <v>30</v>
      </c>
      <c r="G23" s="230"/>
      <c r="H23" s="127">
        <f>IF(F13=0,J13*'2. Waste Quantities'!H30,F13*'2. Waste Quantities'!H30)</f>
        <v>0</v>
      </c>
      <c r="I23" s="128" t="s">
        <v>10</v>
      </c>
      <c r="J23" s="28"/>
      <c r="K23" s="126"/>
      <c r="L23" s="24"/>
      <c r="M23" s="24"/>
      <c r="N23" s="37"/>
      <c r="O23" s="24"/>
      <c r="P23" s="24"/>
      <c r="Q23" s="24"/>
      <c r="R23" s="16"/>
    </row>
    <row r="24" spans="1:18" x14ac:dyDescent="0.25">
      <c r="A24" s="13"/>
      <c r="B24" s="13"/>
      <c r="C24" s="64"/>
      <c r="D24" s="225"/>
      <c r="E24" s="225"/>
      <c r="F24" s="225"/>
      <c r="G24" s="225"/>
      <c r="H24" s="225"/>
      <c r="I24" s="225"/>
      <c r="J24" s="225"/>
      <c r="K24" s="226"/>
      <c r="L24" s="24"/>
      <c r="M24" s="24"/>
      <c r="N24" s="37"/>
      <c r="O24" s="24"/>
      <c r="P24" s="24"/>
      <c r="Q24" s="24"/>
      <c r="R24" s="16"/>
    </row>
    <row r="25" spans="1:18" x14ac:dyDescent="0.25">
      <c r="A25" s="13"/>
      <c r="B25" s="13"/>
      <c r="C25" s="13"/>
      <c r="D25" s="24"/>
      <c r="E25" s="24"/>
      <c r="F25" s="24"/>
      <c r="G25" s="24"/>
      <c r="H25" s="24"/>
      <c r="I25" s="24"/>
      <c r="J25" s="24"/>
      <c r="K25" s="24"/>
      <c r="L25" s="13"/>
      <c r="M25" s="13"/>
      <c r="N25" s="13"/>
      <c r="O25" s="13"/>
      <c r="P25" s="13"/>
      <c r="Q25" s="13"/>
    </row>
    <row r="26" spans="1:18" x14ac:dyDescent="0.25">
      <c r="A26" s="24"/>
      <c r="B26" s="24"/>
      <c r="C26" s="24"/>
      <c r="D26" s="24"/>
      <c r="E26" s="24"/>
      <c r="F26" s="24"/>
      <c r="G26" s="24"/>
      <c r="H26" s="24"/>
      <c r="I26" s="24"/>
      <c r="J26" s="24"/>
      <c r="K26" s="24"/>
      <c r="L26" s="24"/>
      <c r="M26" s="24"/>
      <c r="N26" s="24"/>
      <c r="O26" s="24"/>
      <c r="P26" s="24"/>
      <c r="Q26" s="24"/>
    </row>
    <row r="27" spans="1:18" x14ac:dyDescent="0.25">
      <c r="A27" s="24"/>
      <c r="B27" s="24"/>
      <c r="C27" s="24"/>
      <c r="D27" s="24"/>
      <c r="E27" s="24"/>
      <c r="F27" s="24"/>
      <c r="G27" s="24"/>
      <c r="H27" s="24"/>
      <c r="I27" s="24"/>
      <c r="J27" s="24"/>
      <c r="K27" s="24"/>
      <c r="L27" s="24"/>
      <c r="M27" s="24"/>
      <c r="N27" s="24"/>
      <c r="O27" s="24"/>
      <c r="P27" s="24"/>
      <c r="Q27" s="24"/>
    </row>
  </sheetData>
  <sheetProtection password="AD22" sheet="1" scenarios="1" formatColumns="0" formatRows="0"/>
  <mergeCells count="15">
    <mergeCell ref="E17:E23"/>
    <mergeCell ref="D24:K24"/>
    <mergeCell ref="H7:H13"/>
    <mergeCell ref="C15:K15"/>
    <mergeCell ref="F18:G18"/>
    <mergeCell ref="F20:G20"/>
    <mergeCell ref="F22:G22"/>
    <mergeCell ref="F23:G23"/>
    <mergeCell ref="C6:E6"/>
    <mergeCell ref="D7:D13"/>
    <mergeCell ref="D1:K2"/>
    <mergeCell ref="D5:F5"/>
    <mergeCell ref="I5:K5"/>
    <mergeCell ref="C3:K3"/>
    <mergeCell ref="C4:K4"/>
  </mergeCells>
  <pageMargins left="0.75" right="0.75" top="1" bottom="1" header="0.5" footer="0.5"/>
  <pageSetup paperSize="9" orientation="portrait" horizontalDpi="4294967292" verticalDpi="429496729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7"/>
  <sheetViews>
    <sheetView topLeftCell="A22" workbookViewId="0">
      <selection activeCell="F23" sqref="F23"/>
    </sheetView>
  </sheetViews>
  <sheetFormatPr defaultColWidth="11" defaultRowHeight="15.75" x14ac:dyDescent="0.25"/>
  <cols>
    <col min="4" max="4" width="18.375" customWidth="1"/>
    <col min="5" max="5" width="3" customWidth="1"/>
    <col min="6" max="6" width="23.875" customWidth="1"/>
    <col min="7" max="7" width="22.5" customWidth="1"/>
    <col min="8" max="8" width="20.125" customWidth="1"/>
    <col min="9" max="9" width="8.5" customWidth="1"/>
    <col min="10" max="10" width="20" customWidth="1"/>
    <col min="11" max="11" width="11.875" customWidth="1"/>
    <col min="12" max="12" width="13.5" customWidth="1"/>
    <col min="13" max="13" width="20.125" customWidth="1"/>
    <col min="14" max="14" width="15" customWidth="1"/>
    <col min="17" max="17" width="10.875" customWidth="1"/>
  </cols>
  <sheetData>
    <row r="1" spans="1:19" x14ac:dyDescent="0.25">
      <c r="A1" s="13"/>
      <c r="B1" s="13"/>
      <c r="C1" s="13"/>
      <c r="D1" s="175"/>
      <c r="E1" s="175"/>
      <c r="F1" s="175"/>
      <c r="G1" s="175"/>
      <c r="H1" s="175"/>
      <c r="I1" s="175"/>
      <c r="J1" s="175"/>
      <c r="K1" s="175"/>
      <c r="L1" s="175"/>
      <c r="M1" s="175"/>
      <c r="N1" s="13"/>
      <c r="O1" s="13"/>
      <c r="P1" s="13"/>
      <c r="Q1" s="13"/>
      <c r="R1" s="13"/>
      <c r="S1" s="13"/>
    </row>
    <row r="2" spans="1:19" x14ac:dyDescent="0.25">
      <c r="A2" s="13"/>
      <c r="B2" s="13"/>
      <c r="C2" s="13"/>
      <c r="D2" s="202"/>
      <c r="E2" s="202"/>
      <c r="F2" s="202"/>
      <c r="G2" s="202"/>
      <c r="H2" s="202"/>
      <c r="I2" s="202"/>
      <c r="J2" s="202"/>
      <c r="K2" s="202"/>
      <c r="L2" s="202"/>
      <c r="M2" s="202"/>
      <c r="N2" s="13"/>
      <c r="O2" s="13"/>
      <c r="P2" s="13"/>
      <c r="Q2" s="13"/>
      <c r="R2" s="13"/>
      <c r="S2" s="13"/>
    </row>
    <row r="3" spans="1:19" ht="39" customHeight="1" x14ac:dyDescent="0.25">
      <c r="A3" s="13"/>
      <c r="B3" s="13"/>
      <c r="C3" s="178" t="s">
        <v>18</v>
      </c>
      <c r="D3" s="179"/>
      <c r="E3" s="179"/>
      <c r="F3" s="179"/>
      <c r="G3" s="179"/>
      <c r="H3" s="179"/>
      <c r="I3" s="179"/>
      <c r="J3" s="179"/>
      <c r="K3" s="179"/>
      <c r="L3" s="179"/>
      <c r="M3" s="179"/>
      <c r="N3" s="180"/>
      <c r="O3" s="13"/>
      <c r="P3" s="13"/>
      <c r="Q3" s="13"/>
      <c r="R3" s="13"/>
      <c r="S3" s="13"/>
    </row>
    <row r="4" spans="1:19" x14ac:dyDescent="0.25">
      <c r="A4" s="13"/>
      <c r="B4" s="13"/>
      <c r="C4" s="203" t="s">
        <v>92</v>
      </c>
      <c r="D4" s="204"/>
      <c r="E4" s="204"/>
      <c r="F4" s="204"/>
      <c r="G4" s="204"/>
      <c r="H4" s="204"/>
      <c r="I4" s="204"/>
      <c r="J4" s="204"/>
      <c r="K4" s="204"/>
      <c r="L4" s="204"/>
      <c r="M4" s="204"/>
      <c r="N4" s="205"/>
      <c r="O4" s="13"/>
      <c r="P4" s="13"/>
      <c r="Q4" s="13"/>
      <c r="R4" s="13"/>
      <c r="S4" s="13"/>
    </row>
    <row r="5" spans="1:19" ht="38.1" customHeight="1" x14ac:dyDescent="0.25">
      <c r="A5" s="13"/>
      <c r="B5" s="13"/>
      <c r="C5" s="203" t="s">
        <v>93</v>
      </c>
      <c r="D5" s="204"/>
      <c r="E5" s="204"/>
      <c r="F5" s="204"/>
      <c r="G5" s="204"/>
      <c r="H5" s="204"/>
      <c r="I5" s="204"/>
      <c r="J5" s="204"/>
      <c r="K5" s="204"/>
      <c r="L5" s="204"/>
      <c r="M5" s="204"/>
      <c r="N5" s="205"/>
      <c r="O5" s="13"/>
      <c r="P5" s="13"/>
      <c r="Q5" s="13"/>
      <c r="R5" s="13"/>
      <c r="S5" s="13"/>
    </row>
    <row r="6" spans="1:19" ht="38.1" customHeight="1" x14ac:dyDescent="0.25">
      <c r="A6" s="13"/>
      <c r="B6" s="13"/>
      <c r="C6" s="231" t="s">
        <v>94</v>
      </c>
      <c r="D6" s="232"/>
      <c r="E6" s="232"/>
      <c r="F6" s="232"/>
      <c r="G6" s="232"/>
      <c r="H6" s="232"/>
      <c r="I6" s="232"/>
      <c r="J6" s="232"/>
      <c r="K6" s="232"/>
      <c r="L6" s="232"/>
      <c r="M6" s="232"/>
      <c r="N6" s="233"/>
      <c r="O6" s="13"/>
      <c r="P6" s="13"/>
      <c r="Q6" s="13"/>
      <c r="R6" s="13"/>
      <c r="S6" s="13"/>
    </row>
    <row r="7" spans="1:19" ht="36" customHeight="1" x14ac:dyDescent="0.25">
      <c r="A7" s="13"/>
      <c r="B7" s="13"/>
      <c r="C7" s="187" t="s">
        <v>91</v>
      </c>
      <c r="D7" s="188"/>
      <c r="E7" s="188"/>
      <c r="F7" s="188"/>
      <c r="G7" s="188"/>
      <c r="H7" s="188"/>
      <c r="I7" s="188"/>
      <c r="J7" s="188"/>
      <c r="K7" s="188"/>
      <c r="L7" s="188"/>
      <c r="M7" s="188"/>
      <c r="N7" s="189"/>
      <c r="O7" s="13"/>
      <c r="P7" s="13"/>
      <c r="Q7" s="13"/>
      <c r="R7" s="13"/>
      <c r="S7" s="13"/>
    </row>
    <row r="8" spans="1:19" s="68" customFormat="1" x14ac:dyDescent="0.25">
      <c r="A8" s="85"/>
      <c r="B8" s="85"/>
      <c r="C8" s="86"/>
      <c r="D8" s="87"/>
      <c r="E8" s="87"/>
      <c r="F8" s="87"/>
      <c r="G8" s="87"/>
      <c r="H8" s="87"/>
      <c r="I8" s="87"/>
      <c r="J8" s="87"/>
      <c r="K8" s="87"/>
      <c r="L8" s="87"/>
      <c r="M8" s="87"/>
      <c r="N8" s="88"/>
      <c r="O8" s="85"/>
      <c r="P8" s="85"/>
      <c r="Q8" s="85"/>
      <c r="R8" s="85"/>
      <c r="S8" s="85"/>
    </row>
    <row r="9" spans="1:19" ht="33" customHeight="1" x14ac:dyDescent="0.25">
      <c r="A9" s="13"/>
      <c r="B9" s="13"/>
      <c r="C9" s="63"/>
      <c r="D9" s="218" t="s">
        <v>0</v>
      </c>
      <c r="E9" s="210"/>
      <c r="F9" s="212" t="s">
        <v>6</v>
      </c>
      <c r="G9" s="213"/>
      <c r="H9" s="214"/>
      <c r="I9" s="210"/>
      <c r="J9" s="218" t="s">
        <v>3</v>
      </c>
      <c r="K9" s="210"/>
      <c r="L9" s="212" t="s">
        <v>8</v>
      </c>
      <c r="M9" s="214"/>
      <c r="N9" s="27"/>
      <c r="O9" s="13"/>
      <c r="P9" s="13"/>
      <c r="Q9" s="13"/>
      <c r="R9" s="13"/>
      <c r="S9" s="13"/>
    </row>
    <row r="10" spans="1:19" ht="36.950000000000003" customHeight="1" thickBot="1" x14ac:dyDescent="0.3">
      <c r="A10" s="13"/>
      <c r="B10" s="13"/>
      <c r="C10" s="63"/>
      <c r="D10" s="219"/>
      <c r="E10" s="210"/>
      <c r="F10" s="89" t="s">
        <v>1</v>
      </c>
      <c r="G10" s="89" t="s">
        <v>2</v>
      </c>
      <c r="H10" s="89" t="s">
        <v>7</v>
      </c>
      <c r="I10" s="210"/>
      <c r="J10" s="219"/>
      <c r="K10" s="210"/>
      <c r="L10" s="89" t="s">
        <v>5</v>
      </c>
      <c r="M10" s="89" t="s">
        <v>4</v>
      </c>
      <c r="N10" s="27"/>
      <c r="O10" s="13"/>
      <c r="P10" s="13"/>
      <c r="Q10" s="13"/>
      <c r="R10" s="13"/>
      <c r="S10" s="13"/>
    </row>
    <row r="11" spans="1:19" ht="27.95" customHeight="1" thickBot="1" x14ac:dyDescent="0.3">
      <c r="A11" s="13"/>
      <c r="B11" s="13"/>
      <c r="C11" s="63"/>
      <c r="D11" s="159"/>
      <c r="E11" s="210"/>
      <c r="F11" s="156"/>
      <c r="G11" s="156"/>
      <c r="H11" s="156"/>
      <c r="I11" s="210"/>
      <c r="J11" s="156"/>
      <c r="K11" s="210"/>
      <c r="L11" s="156"/>
      <c r="M11" s="160"/>
      <c r="N11" s="27"/>
      <c r="O11" s="13"/>
      <c r="P11" s="13"/>
      <c r="Q11" s="13"/>
      <c r="R11" s="13"/>
      <c r="S11" s="13"/>
    </row>
    <row r="12" spans="1:19" ht="21.95" customHeight="1" x14ac:dyDescent="0.25">
      <c r="A12" s="13"/>
      <c r="B12" s="13"/>
      <c r="C12" s="63"/>
      <c r="D12" s="69" t="s">
        <v>19</v>
      </c>
      <c r="E12" s="210"/>
      <c r="F12" s="69" t="s">
        <v>19</v>
      </c>
      <c r="G12" s="69" t="s">
        <v>19</v>
      </c>
      <c r="H12" s="69" t="s">
        <v>19</v>
      </c>
      <c r="I12" s="210"/>
      <c r="J12" s="69" t="s">
        <v>19</v>
      </c>
      <c r="K12" s="210"/>
      <c r="L12" s="69" t="s">
        <v>19</v>
      </c>
      <c r="M12" s="69" t="s">
        <v>19</v>
      </c>
      <c r="N12" s="27"/>
      <c r="O12" s="13"/>
      <c r="P12" s="13"/>
      <c r="Q12" s="13"/>
      <c r="R12" s="13"/>
      <c r="S12" s="13"/>
    </row>
    <row r="13" spans="1:19" x14ac:dyDescent="0.25">
      <c r="A13" s="13"/>
      <c r="B13" s="13"/>
      <c r="C13" s="63"/>
      <c r="D13" s="26"/>
      <c r="E13" s="26"/>
      <c r="F13" s="26"/>
      <c r="G13" s="26"/>
      <c r="H13" s="26"/>
      <c r="I13" s="26"/>
      <c r="J13" s="26"/>
      <c r="K13" s="26"/>
      <c r="L13" s="26"/>
      <c r="M13" s="26"/>
      <c r="N13" s="27"/>
      <c r="O13" s="13"/>
      <c r="P13" s="13"/>
      <c r="Q13" s="13"/>
      <c r="R13" s="13"/>
      <c r="S13" s="13"/>
    </row>
    <row r="14" spans="1:19" x14ac:dyDescent="0.25">
      <c r="A14" s="13"/>
      <c r="B14" s="13"/>
      <c r="C14" s="64"/>
      <c r="D14" s="65"/>
      <c r="E14" s="65"/>
      <c r="F14" s="65"/>
      <c r="G14" s="65"/>
      <c r="H14" s="65"/>
      <c r="I14" s="65"/>
      <c r="J14" s="65"/>
      <c r="K14" s="65"/>
      <c r="L14" s="65"/>
      <c r="M14" s="65"/>
      <c r="N14" s="66"/>
      <c r="O14" s="13"/>
      <c r="P14" s="13"/>
      <c r="Q14" s="13"/>
      <c r="R14" s="13"/>
      <c r="S14" s="13"/>
    </row>
    <row r="15" spans="1:19" ht="39.950000000000003" customHeight="1" x14ac:dyDescent="0.25">
      <c r="A15" s="13"/>
      <c r="B15" s="13"/>
      <c r="C15" s="121"/>
      <c r="D15" s="188" t="s">
        <v>96</v>
      </c>
      <c r="E15" s="188"/>
      <c r="F15" s="188"/>
      <c r="G15" s="188"/>
      <c r="H15" s="188"/>
      <c r="I15" s="188"/>
      <c r="J15" s="188"/>
      <c r="K15" s="188"/>
      <c r="L15" s="188"/>
      <c r="M15" s="188"/>
      <c r="N15" s="189"/>
      <c r="O15" s="13"/>
      <c r="P15" s="13"/>
      <c r="Q15" s="13"/>
      <c r="R15" s="13"/>
      <c r="S15" s="13"/>
    </row>
    <row r="16" spans="1:19" ht="15" customHeight="1" x14ac:dyDescent="0.25">
      <c r="A16" s="13"/>
      <c r="B16" s="13"/>
      <c r="C16" s="147"/>
      <c r="D16" s="148"/>
      <c r="E16" s="148"/>
      <c r="F16" s="148"/>
      <c r="G16" s="148"/>
      <c r="H16" s="148"/>
      <c r="I16" s="148"/>
      <c r="J16" s="148"/>
      <c r="K16" s="148"/>
      <c r="L16" s="148"/>
      <c r="M16" s="148"/>
      <c r="N16" s="149"/>
      <c r="O16" s="13"/>
      <c r="P16" s="13"/>
      <c r="Q16" s="13"/>
      <c r="R16" s="13"/>
      <c r="S16" s="13"/>
    </row>
    <row r="17" spans="1:19" ht="32.1" customHeight="1" x14ac:dyDescent="0.25">
      <c r="A17" s="13"/>
      <c r="B17" s="13"/>
      <c r="C17" s="63"/>
      <c r="D17" s="218" t="s">
        <v>0</v>
      </c>
      <c r="E17" s="210"/>
      <c r="F17" s="212" t="s">
        <v>6</v>
      </c>
      <c r="G17" s="213"/>
      <c r="H17" s="214"/>
      <c r="I17" s="210"/>
      <c r="J17" s="218" t="s">
        <v>3</v>
      </c>
      <c r="K17" s="146"/>
      <c r="L17" s="12"/>
      <c r="M17" s="12"/>
      <c r="N17" s="27"/>
      <c r="O17" s="13"/>
      <c r="P17" s="13"/>
      <c r="Q17" s="13"/>
      <c r="R17" s="13"/>
      <c r="S17" s="13"/>
    </row>
    <row r="18" spans="1:19" ht="42.95" customHeight="1" thickBot="1" x14ac:dyDescent="0.3">
      <c r="A18" s="13"/>
      <c r="B18" s="13"/>
      <c r="C18" s="63"/>
      <c r="D18" s="219"/>
      <c r="E18" s="210"/>
      <c r="F18" s="89" t="s">
        <v>1</v>
      </c>
      <c r="G18" s="89" t="s">
        <v>2</v>
      </c>
      <c r="H18" s="89" t="s">
        <v>7</v>
      </c>
      <c r="I18" s="210"/>
      <c r="J18" s="219"/>
      <c r="K18" s="146"/>
      <c r="L18" s="12"/>
      <c r="M18" s="12"/>
      <c r="N18" s="27"/>
      <c r="O18" s="13"/>
      <c r="P18" s="13"/>
      <c r="Q18" s="13"/>
      <c r="R18" s="13"/>
      <c r="S18" s="13"/>
    </row>
    <row r="19" spans="1:19" ht="29.1" customHeight="1" thickBot="1" x14ac:dyDescent="0.3">
      <c r="A19" s="13"/>
      <c r="B19" s="13"/>
      <c r="C19" s="63"/>
      <c r="D19" s="159"/>
      <c r="E19" s="210"/>
      <c r="F19" s="161"/>
      <c r="G19" s="156"/>
      <c r="H19" s="160"/>
      <c r="I19" s="210"/>
      <c r="J19" s="159"/>
      <c r="K19" s="146"/>
      <c r="L19" s="12"/>
      <c r="M19" s="12"/>
      <c r="N19" s="27"/>
      <c r="O19" s="13"/>
      <c r="P19" s="13"/>
      <c r="Q19" s="13"/>
      <c r="R19" s="13"/>
      <c r="S19" s="13"/>
    </row>
    <row r="20" spans="1:19" ht="24" customHeight="1" x14ac:dyDescent="0.25">
      <c r="A20" s="13"/>
      <c r="B20" s="13"/>
      <c r="C20" s="63"/>
      <c r="D20" s="69" t="s">
        <v>20</v>
      </c>
      <c r="E20" s="210"/>
      <c r="F20" s="69" t="s">
        <v>20</v>
      </c>
      <c r="G20" s="69" t="s">
        <v>20</v>
      </c>
      <c r="H20" s="69" t="s">
        <v>20</v>
      </c>
      <c r="I20" s="210"/>
      <c r="J20" s="69" t="s">
        <v>20</v>
      </c>
      <c r="K20" s="146"/>
      <c r="L20" s="12"/>
      <c r="M20" s="12"/>
      <c r="N20" s="27"/>
      <c r="O20" s="13"/>
      <c r="P20" s="13"/>
      <c r="Q20" s="13"/>
      <c r="R20" s="13"/>
      <c r="S20" s="13"/>
    </row>
    <row r="21" spans="1:19" x14ac:dyDescent="0.25">
      <c r="A21" s="13"/>
      <c r="B21" s="13"/>
      <c r="C21" s="63"/>
      <c r="D21" s="26"/>
      <c r="E21" s="26"/>
      <c r="F21" s="26"/>
      <c r="G21" s="26"/>
      <c r="H21" s="26"/>
      <c r="I21" s="26"/>
      <c r="J21" s="26"/>
      <c r="K21" s="26"/>
      <c r="L21" s="26"/>
      <c r="M21" s="26"/>
      <c r="N21" s="27"/>
      <c r="O21" s="13"/>
      <c r="P21" s="13"/>
      <c r="Q21" s="13"/>
      <c r="R21" s="13"/>
      <c r="S21" s="13"/>
    </row>
    <row r="22" spans="1:19" x14ac:dyDescent="0.25">
      <c r="A22" s="13"/>
      <c r="B22" s="13"/>
      <c r="C22" s="63"/>
      <c r="D22" s="91"/>
      <c r="E22" s="91"/>
      <c r="F22" s="91"/>
      <c r="G22" s="91"/>
      <c r="H22" s="91"/>
      <c r="I22" s="91"/>
      <c r="J22" s="91"/>
      <c r="K22" s="91"/>
      <c r="L22" s="91"/>
      <c r="M22" s="91"/>
      <c r="N22" s="27"/>
      <c r="O22" s="13"/>
      <c r="P22" s="13"/>
      <c r="Q22" s="13"/>
      <c r="R22" s="13"/>
      <c r="S22" s="13"/>
    </row>
    <row r="23" spans="1:19" x14ac:dyDescent="0.25">
      <c r="A23" s="13"/>
      <c r="B23" s="13"/>
      <c r="C23" s="63"/>
      <c r="D23" s="26"/>
      <c r="E23" s="26"/>
      <c r="F23" s="26"/>
      <c r="G23" s="26"/>
      <c r="H23" s="26"/>
      <c r="I23" s="26"/>
      <c r="J23" s="26"/>
      <c r="K23" s="26"/>
      <c r="L23" s="26"/>
      <c r="M23" s="26"/>
      <c r="N23" s="27"/>
      <c r="O23" s="13"/>
      <c r="P23" s="13"/>
      <c r="Q23" s="13"/>
      <c r="R23" s="13"/>
      <c r="S23" s="13"/>
    </row>
    <row r="24" spans="1:19" ht="29.1" customHeight="1" x14ac:dyDescent="0.25">
      <c r="A24" s="13"/>
      <c r="B24" s="13"/>
      <c r="C24" s="63"/>
      <c r="D24" s="235" t="s">
        <v>0</v>
      </c>
      <c r="E24" s="210"/>
      <c r="F24" s="212" t="s">
        <v>6</v>
      </c>
      <c r="G24" s="213"/>
      <c r="H24" s="214"/>
      <c r="I24" s="210"/>
      <c r="J24" s="218" t="s">
        <v>3</v>
      </c>
      <c r="K24" s="234" t="s">
        <v>95</v>
      </c>
      <c r="L24" s="234"/>
      <c r="M24" s="234"/>
      <c r="N24" s="27"/>
      <c r="O24" s="13"/>
      <c r="P24" s="13"/>
      <c r="Q24" s="13"/>
      <c r="R24" s="13"/>
      <c r="S24" s="13"/>
    </row>
    <row r="25" spans="1:19" ht="36" customHeight="1" thickBot="1" x14ac:dyDescent="0.3">
      <c r="A25" s="13"/>
      <c r="B25" s="13"/>
      <c r="C25" s="63"/>
      <c r="D25" s="235"/>
      <c r="E25" s="210"/>
      <c r="F25" s="89" t="s">
        <v>1</v>
      </c>
      <c r="G25" s="89" t="s">
        <v>2</v>
      </c>
      <c r="H25" s="89" t="s">
        <v>7</v>
      </c>
      <c r="I25" s="210"/>
      <c r="J25" s="219"/>
      <c r="K25" s="234"/>
      <c r="L25" s="234"/>
      <c r="M25" s="234"/>
      <c r="N25" s="27"/>
      <c r="O25" s="13"/>
      <c r="P25" s="13"/>
      <c r="Q25" s="13"/>
      <c r="R25" s="13"/>
      <c r="S25" s="13"/>
    </row>
    <row r="26" spans="1:19" ht="33.950000000000003" customHeight="1" thickBot="1" x14ac:dyDescent="0.3">
      <c r="A26" s="13"/>
      <c r="B26" s="13"/>
      <c r="C26" s="63"/>
      <c r="D26" s="162"/>
      <c r="E26" s="210"/>
      <c r="F26" s="161"/>
      <c r="G26" s="156"/>
      <c r="H26" s="160"/>
      <c r="I26" s="210"/>
      <c r="J26" s="159"/>
      <c r="K26" s="234"/>
      <c r="L26" s="234"/>
      <c r="M26" s="234"/>
      <c r="N26" s="27"/>
      <c r="O26" s="13"/>
      <c r="P26" s="13"/>
      <c r="Q26" s="13"/>
      <c r="R26" s="13"/>
      <c r="S26" s="13"/>
    </row>
    <row r="27" spans="1:19" ht="41.1" customHeight="1" x14ac:dyDescent="0.25">
      <c r="A27" s="13"/>
      <c r="B27" s="13"/>
      <c r="C27" s="63"/>
      <c r="D27" s="71" t="s">
        <v>21</v>
      </c>
      <c r="E27" s="210"/>
      <c r="F27" s="72" t="s">
        <v>21</v>
      </c>
      <c r="G27" s="72" t="s">
        <v>21</v>
      </c>
      <c r="H27" s="72" t="s">
        <v>21</v>
      </c>
      <c r="I27" s="210"/>
      <c r="J27" s="72" t="s">
        <v>21</v>
      </c>
      <c r="K27" s="234"/>
      <c r="L27" s="234"/>
      <c r="M27" s="234"/>
      <c r="N27" s="27"/>
      <c r="O27" s="13"/>
      <c r="P27" s="13"/>
      <c r="Q27" s="13"/>
      <c r="R27" s="13"/>
      <c r="S27" s="13"/>
    </row>
    <row r="28" spans="1:19" x14ac:dyDescent="0.25">
      <c r="A28" s="13"/>
      <c r="B28" s="13"/>
      <c r="C28" s="185"/>
      <c r="D28" s="184"/>
      <c r="E28" s="184"/>
      <c r="F28" s="184"/>
      <c r="G28" s="184"/>
      <c r="H28" s="184"/>
      <c r="I28" s="184"/>
      <c r="J28" s="184"/>
      <c r="K28" s="184"/>
      <c r="L28" s="184"/>
      <c r="M28" s="184"/>
      <c r="N28" s="186"/>
      <c r="O28" s="13"/>
      <c r="P28" s="13"/>
      <c r="Q28" s="13"/>
      <c r="R28" s="13"/>
      <c r="S28" s="13"/>
    </row>
    <row r="29" spans="1:19" x14ac:dyDescent="0.25">
      <c r="A29" s="13"/>
      <c r="B29" s="13"/>
      <c r="C29" s="185"/>
      <c r="D29" s="184"/>
      <c r="E29" s="184"/>
      <c r="F29" s="184"/>
      <c r="G29" s="184"/>
      <c r="H29" s="184"/>
      <c r="I29" s="184"/>
      <c r="J29" s="184"/>
      <c r="K29" s="184"/>
      <c r="L29" s="184"/>
      <c r="M29" s="184"/>
      <c r="N29" s="186"/>
      <c r="O29" s="13"/>
      <c r="P29" s="13"/>
      <c r="Q29" s="13"/>
      <c r="R29" s="13"/>
      <c r="S29" s="13"/>
    </row>
    <row r="30" spans="1:19" ht="27.95" customHeight="1" x14ac:dyDescent="0.25">
      <c r="A30" s="13"/>
      <c r="B30" s="13"/>
      <c r="C30" s="63"/>
      <c r="D30" s="218" t="s">
        <v>0</v>
      </c>
      <c r="E30" s="210"/>
      <c r="F30" s="212" t="s">
        <v>6</v>
      </c>
      <c r="G30" s="213"/>
      <c r="H30" s="214"/>
      <c r="I30" s="210"/>
      <c r="J30" s="218" t="s">
        <v>3</v>
      </c>
      <c r="K30" s="237"/>
      <c r="L30" s="212" t="s">
        <v>8</v>
      </c>
      <c r="M30" s="214"/>
      <c r="N30" s="27"/>
      <c r="O30" s="13"/>
      <c r="P30" s="13"/>
      <c r="Q30" s="13"/>
      <c r="R30" s="13"/>
      <c r="S30" s="13"/>
    </row>
    <row r="31" spans="1:19" ht="42.95" customHeight="1" thickBot="1" x14ac:dyDescent="0.3">
      <c r="A31" s="13"/>
      <c r="B31" s="13"/>
      <c r="C31" s="63"/>
      <c r="D31" s="219"/>
      <c r="E31" s="210"/>
      <c r="F31" s="89" t="s">
        <v>1</v>
      </c>
      <c r="G31" s="89" t="s">
        <v>2</v>
      </c>
      <c r="H31" s="89" t="s">
        <v>7</v>
      </c>
      <c r="I31" s="210"/>
      <c r="J31" s="219"/>
      <c r="K31" s="237"/>
      <c r="L31" s="89" t="s">
        <v>5</v>
      </c>
      <c r="M31" s="89" t="s">
        <v>4</v>
      </c>
      <c r="N31" s="27"/>
      <c r="O31" s="13"/>
      <c r="P31" s="13"/>
      <c r="Q31" s="13"/>
      <c r="R31" s="13"/>
      <c r="S31" s="13"/>
    </row>
    <row r="32" spans="1:19" ht="16.5" thickBot="1" x14ac:dyDescent="0.3">
      <c r="A32" s="13"/>
      <c r="B32" s="13"/>
      <c r="C32" s="63"/>
      <c r="D32" s="67" t="str">
        <f>IF(D19=0,"",D19/D26)</f>
        <v/>
      </c>
      <c r="E32" s="210"/>
      <c r="F32" s="40" t="str">
        <f>IF(F19=0,"",F19/F26)</f>
        <v/>
      </c>
      <c r="G32" s="41" t="str">
        <f>IF(G19=0,"",G19/G26)</f>
        <v/>
      </c>
      <c r="H32" s="42" t="str">
        <f>IF(H19=0,"",H19/H26)</f>
        <v/>
      </c>
      <c r="I32" s="210"/>
      <c r="J32" s="67" t="str">
        <f>IF(J19=0,"",J19/J26)</f>
        <v/>
      </c>
      <c r="K32" s="237"/>
      <c r="L32" s="40"/>
      <c r="M32" s="42"/>
      <c r="N32" s="27"/>
      <c r="O32" s="13"/>
      <c r="P32" s="13"/>
      <c r="Q32" s="13"/>
      <c r="R32" s="13"/>
      <c r="S32" s="13"/>
    </row>
    <row r="33" spans="1:19" ht="36.950000000000003" customHeight="1" x14ac:dyDescent="0.25">
      <c r="A33" s="13"/>
      <c r="B33" s="13"/>
      <c r="C33" s="63"/>
      <c r="D33" s="72" t="s">
        <v>22</v>
      </c>
      <c r="E33" s="210"/>
      <c r="F33" s="72" t="s">
        <v>22</v>
      </c>
      <c r="G33" s="72" t="s">
        <v>22</v>
      </c>
      <c r="H33" s="72" t="s">
        <v>22</v>
      </c>
      <c r="I33" s="210"/>
      <c r="J33" s="72" t="s">
        <v>22</v>
      </c>
      <c r="K33" s="237"/>
      <c r="L33" s="69" t="s">
        <v>19</v>
      </c>
      <c r="M33" s="69" t="s">
        <v>19</v>
      </c>
      <c r="N33" s="27"/>
      <c r="O33" s="13"/>
      <c r="P33" s="13"/>
      <c r="Q33" s="13"/>
      <c r="R33" s="13"/>
      <c r="S33" s="13"/>
    </row>
    <row r="34" spans="1:19" x14ac:dyDescent="0.25">
      <c r="A34" s="13"/>
      <c r="B34" s="13"/>
      <c r="C34" s="64"/>
      <c r="D34" s="236"/>
      <c r="E34" s="236"/>
      <c r="F34" s="236"/>
      <c r="G34" s="236"/>
      <c r="H34" s="236"/>
      <c r="I34" s="236"/>
      <c r="J34" s="236"/>
      <c r="K34" s="236"/>
      <c r="L34" s="236"/>
      <c r="M34" s="236"/>
      <c r="N34" s="66"/>
      <c r="O34" s="13"/>
      <c r="P34" s="13"/>
      <c r="Q34" s="13"/>
      <c r="R34" s="13"/>
      <c r="S34" s="13"/>
    </row>
    <row r="35" spans="1:19" x14ac:dyDescent="0.25">
      <c r="A35" s="13"/>
      <c r="B35" s="13"/>
      <c r="C35" s="13"/>
      <c r="D35" s="24"/>
      <c r="E35" s="24"/>
      <c r="F35" s="24"/>
      <c r="G35" s="38"/>
      <c r="H35" s="39"/>
      <c r="I35" s="24"/>
      <c r="J35" s="24"/>
      <c r="K35" s="24"/>
      <c r="L35" s="24"/>
      <c r="M35" s="24"/>
      <c r="N35" s="24"/>
      <c r="O35" s="24"/>
      <c r="P35" s="24"/>
      <c r="Q35" s="24"/>
      <c r="R35" s="24"/>
      <c r="S35" s="24"/>
    </row>
    <row r="36" spans="1:19" x14ac:dyDescent="0.25">
      <c r="A36" s="13"/>
      <c r="B36" s="13"/>
      <c r="C36" s="13"/>
      <c r="D36" s="24"/>
      <c r="E36" s="24"/>
      <c r="F36" s="24"/>
      <c r="G36" s="24"/>
      <c r="H36" s="38"/>
      <c r="I36" s="38"/>
      <c r="J36" s="24"/>
      <c r="K36" s="24"/>
      <c r="L36" s="24"/>
      <c r="M36" s="24"/>
      <c r="N36" s="24"/>
      <c r="O36" s="24"/>
      <c r="P36" s="24"/>
      <c r="Q36" s="24"/>
      <c r="R36" s="24"/>
      <c r="S36" s="24"/>
    </row>
    <row r="37" spans="1:19" x14ac:dyDescent="0.25">
      <c r="A37" s="13"/>
      <c r="B37" s="13"/>
      <c r="C37" s="13"/>
      <c r="D37" s="24"/>
      <c r="E37" s="24"/>
      <c r="F37" s="24"/>
      <c r="G37" s="24"/>
      <c r="H37" s="38"/>
      <c r="I37" s="38"/>
      <c r="J37" s="24"/>
      <c r="K37" s="24"/>
      <c r="L37" s="24"/>
      <c r="M37" s="24"/>
      <c r="N37" s="24"/>
      <c r="O37" s="24"/>
      <c r="P37" s="24"/>
      <c r="Q37" s="24"/>
      <c r="R37" s="24"/>
      <c r="S37" s="24"/>
    </row>
  </sheetData>
  <sheetProtection password="AD22" sheet="1" objects="1" scenarios="1" formatColumns="0" formatRows="0"/>
  <mergeCells count="34">
    <mergeCell ref="D34:M34"/>
    <mergeCell ref="D30:D31"/>
    <mergeCell ref="E30:E33"/>
    <mergeCell ref="F30:H30"/>
    <mergeCell ref="I30:I33"/>
    <mergeCell ref="J30:J31"/>
    <mergeCell ref="K30:K33"/>
    <mergeCell ref="L30:M30"/>
    <mergeCell ref="D1:M2"/>
    <mergeCell ref="D17:D18"/>
    <mergeCell ref="E17:E20"/>
    <mergeCell ref="F17:H17"/>
    <mergeCell ref="I17:I20"/>
    <mergeCell ref="J17:J18"/>
    <mergeCell ref="K9:K12"/>
    <mergeCell ref="L9:M9"/>
    <mergeCell ref="D9:D10"/>
    <mergeCell ref="E9:E12"/>
    <mergeCell ref="F9:H9"/>
    <mergeCell ref="C3:N3"/>
    <mergeCell ref="C5:N5"/>
    <mergeCell ref="J9:J10"/>
    <mergeCell ref="I9:I12"/>
    <mergeCell ref="C4:N4"/>
    <mergeCell ref="C28:N29"/>
    <mergeCell ref="C6:N6"/>
    <mergeCell ref="D15:N15"/>
    <mergeCell ref="K24:M27"/>
    <mergeCell ref="C7:N7"/>
    <mergeCell ref="D24:D25"/>
    <mergeCell ref="E24:E27"/>
    <mergeCell ref="F24:H24"/>
    <mergeCell ref="I24:I27"/>
    <mergeCell ref="J24:J25"/>
  </mergeCells>
  <pageMargins left="0.75" right="0.75" top="1" bottom="1" header="0.5" footer="0.5"/>
  <pageSetup paperSize="9" orientation="portrait" horizontalDpi="4294967292" verticalDpi="429496729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workbookViewId="0">
      <selection activeCell="I7" sqref="I7:J7"/>
    </sheetView>
  </sheetViews>
  <sheetFormatPr defaultColWidth="11" defaultRowHeight="15.75" x14ac:dyDescent="0.25"/>
  <cols>
    <col min="4" max="4" width="5.875" customWidth="1"/>
    <col min="5" max="5" width="24.5" customWidth="1"/>
    <col min="6" max="6" width="7.125" bestFit="1" customWidth="1"/>
    <col min="7" max="7" width="13.125" customWidth="1"/>
    <col min="8" max="8" width="16.375" customWidth="1"/>
    <col min="9" max="9" width="8.5" customWidth="1"/>
    <col min="10" max="10" width="12.875" customWidth="1"/>
    <col min="11" max="11" width="26.5" customWidth="1"/>
    <col min="12" max="12" width="7.125" bestFit="1" customWidth="1"/>
    <col min="13" max="13" width="11.875" customWidth="1"/>
    <col min="14" max="14" width="13.5" customWidth="1"/>
    <col min="15" max="15" width="16.375" customWidth="1"/>
    <col min="16" max="16" width="15" customWidth="1"/>
  </cols>
  <sheetData>
    <row r="1" spans="1:18" x14ac:dyDescent="0.25">
      <c r="A1" s="175"/>
      <c r="B1" s="175"/>
      <c r="C1" s="175"/>
      <c r="D1" s="175"/>
      <c r="E1" s="175"/>
      <c r="F1" s="175"/>
      <c r="G1" s="175"/>
      <c r="H1" s="175"/>
      <c r="I1" s="175"/>
      <c r="J1" s="175"/>
      <c r="K1" s="175"/>
      <c r="L1" s="175"/>
      <c r="M1" s="175"/>
      <c r="N1" s="175"/>
      <c r="O1" s="175"/>
      <c r="P1" s="13"/>
      <c r="Q1" s="13"/>
      <c r="R1" s="13"/>
    </row>
    <row r="2" spans="1:18" x14ac:dyDescent="0.25">
      <c r="A2" s="175"/>
      <c r="B2" s="175"/>
      <c r="C2" s="175"/>
      <c r="D2" s="202"/>
      <c r="E2" s="202"/>
      <c r="F2" s="202"/>
      <c r="G2" s="202"/>
      <c r="H2" s="202"/>
      <c r="I2" s="202"/>
      <c r="J2" s="202"/>
      <c r="K2" s="202"/>
      <c r="L2" s="202"/>
      <c r="M2" s="202"/>
      <c r="N2" s="202"/>
      <c r="O2" s="202"/>
      <c r="P2" s="13"/>
      <c r="Q2" s="13"/>
      <c r="R2" s="13"/>
    </row>
    <row r="3" spans="1:18" ht="33" customHeight="1" x14ac:dyDescent="0.25">
      <c r="A3" s="175"/>
      <c r="B3" s="175"/>
      <c r="C3" s="175"/>
      <c r="D3" s="178" t="s">
        <v>23</v>
      </c>
      <c r="E3" s="179"/>
      <c r="F3" s="179"/>
      <c r="G3" s="179"/>
      <c r="H3" s="179"/>
      <c r="I3" s="179"/>
      <c r="J3" s="179"/>
      <c r="K3" s="179"/>
      <c r="L3" s="179"/>
      <c r="M3" s="179"/>
      <c r="N3" s="179"/>
      <c r="O3" s="180"/>
      <c r="P3" s="24"/>
      <c r="Q3" s="24"/>
      <c r="R3" s="24"/>
    </row>
    <row r="4" spans="1:18" ht="51.95" customHeight="1" x14ac:dyDescent="0.25">
      <c r="A4" s="175"/>
      <c r="B4" s="175"/>
      <c r="C4" s="175"/>
      <c r="D4" s="62"/>
      <c r="E4" s="244" t="s">
        <v>57</v>
      </c>
      <c r="F4" s="244"/>
      <c r="G4" s="244"/>
      <c r="H4" s="244"/>
      <c r="I4" s="244"/>
      <c r="J4" s="244"/>
      <c r="K4" s="244"/>
      <c r="L4" s="244"/>
      <c r="M4" s="244"/>
      <c r="N4" s="244"/>
      <c r="O4" s="58"/>
      <c r="P4" s="24"/>
      <c r="Q4" s="24"/>
      <c r="R4" s="24"/>
    </row>
    <row r="5" spans="1:18" x14ac:dyDescent="0.25">
      <c r="A5" s="175"/>
      <c r="B5" s="175"/>
      <c r="C5" s="175"/>
      <c r="D5" s="245"/>
      <c r="E5" s="244"/>
      <c r="F5" s="244"/>
      <c r="G5" s="244"/>
      <c r="H5" s="244"/>
      <c r="I5" s="244"/>
      <c r="J5" s="244"/>
      <c r="K5" s="244"/>
      <c r="L5" s="244"/>
      <c r="M5" s="244"/>
      <c r="N5" s="244"/>
      <c r="O5" s="246"/>
      <c r="P5" s="24"/>
      <c r="Q5" s="24"/>
      <c r="R5" s="24"/>
    </row>
    <row r="6" spans="1:18" ht="41.1" customHeight="1" x14ac:dyDescent="0.25">
      <c r="A6" s="175"/>
      <c r="B6" s="175"/>
      <c r="C6" s="175"/>
      <c r="D6" s="25"/>
      <c r="E6" s="139"/>
      <c r="F6" s="139"/>
      <c r="G6" s="212" t="s">
        <v>33</v>
      </c>
      <c r="H6" s="213"/>
      <c r="I6" s="213"/>
      <c r="J6" s="213"/>
      <c r="K6" s="214"/>
      <c r="L6" s="139"/>
      <c r="M6" s="138"/>
      <c r="N6" s="138"/>
      <c r="O6" s="54"/>
      <c r="P6" s="24"/>
      <c r="Q6" s="24"/>
      <c r="R6" s="24"/>
    </row>
    <row r="7" spans="1:18" ht="41.1" customHeight="1" x14ac:dyDescent="0.25">
      <c r="A7" s="175"/>
      <c r="B7" s="175"/>
      <c r="C7" s="175"/>
      <c r="D7" s="25"/>
      <c r="E7" s="139"/>
      <c r="F7" s="139"/>
      <c r="G7" s="238" t="s">
        <v>38</v>
      </c>
      <c r="H7" s="228"/>
      <c r="I7" s="242" t="e">
        <f>IF('4. Disposal costs'!G11&gt;0,('4. Disposal costs'!D11-'4. Disposal costs'!G11)*'3. Divertable material'!H18,IF('4. Disposal costs'!G32&gt;0,('4. Disposal costs'!D11-'4. Disposal costs'!G32)*'3. Divertable material'!H18))</f>
        <v>#VALUE!</v>
      </c>
      <c r="J7" s="243"/>
      <c r="K7" s="51" t="s">
        <v>32</v>
      </c>
      <c r="L7" s="139"/>
      <c r="M7" s="136"/>
      <c r="N7" s="103"/>
      <c r="O7" s="45"/>
      <c r="P7" s="24"/>
      <c r="Q7" s="24"/>
      <c r="R7" s="24"/>
    </row>
    <row r="8" spans="1:18" x14ac:dyDescent="0.25">
      <c r="A8" s="175"/>
      <c r="B8" s="175"/>
      <c r="C8" s="175"/>
      <c r="D8" s="25"/>
      <c r="E8" s="139"/>
      <c r="F8" s="139"/>
      <c r="G8" s="139"/>
      <c r="I8" s="43"/>
      <c r="J8" s="43"/>
      <c r="K8" s="44"/>
      <c r="L8" s="43"/>
      <c r="M8" s="101"/>
      <c r="N8" s="100"/>
      <c r="O8" s="45"/>
      <c r="P8" s="24"/>
      <c r="Q8" s="24"/>
      <c r="R8" s="24"/>
    </row>
    <row r="9" spans="1:18" ht="30" customHeight="1" x14ac:dyDescent="0.25">
      <c r="A9" s="175"/>
      <c r="B9" s="175"/>
      <c r="C9" s="175"/>
      <c r="D9" s="25"/>
      <c r="E9" s="139"/>
      <c r="F9" s="139"/>
      <c r="G9" s="238" t="s">
        <v>39</v>
      </c>
      <c r="H9" s="228"/>
      <c r="I9" s="242" t="e">
        <f>IF('4. Disposal costs'!J11&gt;0,('4. Disposal costs'!D11-'4. Disposal costs'!J11)*'3. Divertable material'!H20,IF('4. Disposal costs'!J32&gt;0,('4. Disposal costs'!D11-'4. Disposal costs'!J32)*'3. Divertable material'!H20))</f>
        <v>#VALUE!</v>
      </c>
      <c r="J9" s="243"/>
      <c r="K9" s="51" t="s">
        <v>32</v>
      </c>
      <c r="L9" s="139"/>
      <c r="M9" s="102"/>
      <c r="N9" s="103"/>
      <c r="O9" s="45"/>
      <c r="P9" s="24"/>
      <c r="Q9" s="24"/>
      <c r="R9" s="24"/>
    </row>
    <row r="10" spans="1:18" x14ac:dyDescent="0.25">
      <c r="A10" s="175"/>
      <c r="B10" s="175"/>
      <c r="C10" s="175"/>
      <c r="D10" s="25"/>
      <c r="E10" s="139"/>
      <c r="F10" s="139"/>
      <c r="G10" s="139"/>
      <c r="I10" s="43"/>
      <c r="J10" s="43"/>
      <c r="K10" s="46"/>
      <c r="L10" s="43"/>
      <c r="M10" s="101"/>
      <c r="N10" s="100"/>
      <c r="O10" s="45"/>
      <c r="P10" s="24"/>
      <c r="Q10" s="24"/>
      <c r="R10" s="24"/>
    </row>
    <row r="11" spans="1:18" ht="42" customHeight="1" x14ac:dyDescent="0.25">
      <c r="A11" s="175"/>
      <c r="B11" s="175"/>
      <c r="C11" s="175"/>
      <c r="D11" s="25"/>
      <c r="E11" s="139"/>
      <c r="F11" s="139"/>
      <c r="G11" s="238" t="s">
        <v>34</v>
      </c>
      <c r="H11" s="228"/>
      <c r="I11" s="51" t="s">
        <v>42</v>
      </c>
      <c r="J11" s="142" t="b">
        <f>IF('4. Disposal costs'!L11&gt;0,('4. Disposal costs'!L11-'4. Disposal costs'!D11)*'3. Divertable material'!H22,IF('4. Disposal costs'!L32&gt;0,('4. Disposal costs'!L32-'4. Disposal costs'!D11)*'3. Divertable material'!H22))</f>
        <v>0</v>
      </c>
      <c r="K11" s="51" t="s">
        <v>32</v>
      </c>
      <c r="L11" s="139"/>
      <c r="M11" s="102"/>
      <c r="N11" s="103"/>
      <c r="O11" s="30"/>
      <c r="P11" s="24"/>
      <c r="Q11" s="24"/>
      <c r="R11" s="24"/>
    </row>
    <row r="12" spans="1:18" ht="41.1" customHeight="1" x14ac:dyDescent="0.25">
      <c r="A12" s="175"/>
      <c r="B12" s="175"/>
      <c r="C12" s="175"/>
      <c r="D12" s="25"/>
      <c r="E12" s="139"/>
      <c r="F12" s="139"/>
      <c r="G12" s="238" t="s">
        <v>35</v>
      </c>
      <c r="H12" s="228"/>
      <c r="I12" s="51" t="s">
        <v>41</v>
      </c>
      <c r="J12" s="142" t="b">
        <f>IF('4. Disposal costs'!L11&gt;0,('4. Disposal costs'!L11-'4. Disposal costs'!G11)*'3. Divertable material'!H22,IF('4. Disposal costs'!L32&gt;0,('4. Disposal costs'!L32-'4. Disposal costs'!G11)*'3. Divertable material'!H22))</f>
        <v>0</v>
      </c>
      <c r="K12" s="51" t="s">
        <v>32</v>
      </c>
      <c r="L12" s="139"/>
      <c r="M12" s="102"/>
      <c r="N12" s="103"/>
      <c r="O12" s="30"/>
      <c r="P12" s="24"/>
      <c r="Q12" s="24"/>
      <c r="R12" s="24"/>
    </row>
    <row r="13" spans="1:18" x14ac:dyDescent="0.25">
      <c r="A13" s="175"/>
      <c r="B13" s="175"/>
      <c r="C13" s="175"/>
      <c r="D13" s="25"/>
      <c r="E13" s="139"/>
      <c r="F13" s="139"/>
      <c r="G13" s="139"/>
      <c r="I13" s="43"/>
      <c r="J13" s="29"/>
      <c r="K13" s="46"/>
      <c r="L13" s="29"/>
      <c r="M13" s="102"/>
      <c r="N13" s="103"/>
      <c r="O13" s="30"/>
      <c r="P13" s="24"/>
      <c r="Q13" s="24"/>
      <c r="R13" s="24"/>
    </row>
    <row r="14" spans="1:18" ht="39" customHeight="1" x14ac:dyDescent="0.25">
      <c r="A14" s="175"/>
      <c r="B14" s="175"/>
      <c r="C14" s="175"/>
      <c r="D14" s="25"/>
      <c r="E14" s="139"/>
      <c r="F14" s="139"/>
      <c r="G14" s="238" t="s">
        <v>36</v>
      </c>
      <c r="H14" s="228"/>
      <c r="I14" s="51" t="s">
        <v>42</v>
      </c>
      <c r="J14" s="142" t="b">
        <f>IF('4. Disposal costs'!L11&gt;0,('4. Disposal costs'!L11-'4. Disposal costs'!D11)*'3. Divertable material'!H23,IF('4. Disposal costs'!L32&gt;0,('4. Disposal costs'!L32-'4. Disposal costs'!D11)*'3. Divertable material'!H23))</f>
        <v>0</v>
      </c>
      <c r="K14" s="51" t="s">
        <v>32</v>
      </c>
      <c r="L14" s="139"/>
      <c r="M14" s="102"/>
      <c r="N14" s="103"/>
      <c r="O14" s="30"/>
      <c r="P14" s="24"/>
      <c r="Q14" s="24"/>
      <c r="R14" s="24"/>
    </row>
    <row r="15" spans="1:18" ht="41.1" customHeight="1" x14ac:dyDescent="0.25">
      <c r="A15" s="175"/>
      <c r="B15" s="175"/>
      <c r="C15" s="175"/>
      <c r="D15" s="25"/>
      <c r="E15" s="139"/>
      <c r="F15" s="139"/>
      <c r="G15" s="238" t="s">
        <v>37</v>
      </c>
      <c r="H15" s="228"/>
      <c r="I15" s="51" t="s">
        <v>41</v>
      </c>
      <c r="J15" s="55" t="b">
        <f>IF('4. Disposal costs'!L11&gt;0,('4. Disposal costs'!L11-'4. Disposal costs'!G11)*'3. Divertable material'!H23,IF('4. Disposal costs'!L32&gt;0,('4. Disposal costs'!L32-'4. Disposal costs'!G11)*'3. Divertable material'!H23))</f>
        <v>0</v>
      </c>
      <c r="K15" s="51" t="s">
        <v>32</v>
      </c>
      <c r="L15" s="251"/>
      <c r="M15" s="252"/>
      <c r="N15" s="252"/>
      <c r="O15" s="253"/>
      <c r="P15" s="24"/>
      <c r="Q15" s="24"/>
      <c r="R15" s="24"/>
    </row>
    <row r="16" spans="1:18" x14ac:dyDescent="0.25">
      <c r="A16" s="175"/>
      <c r="B16" s="175"/>
      <c r="C16" s="175"/>
      <c r="D16" s="25"/>
      <c r="E16" s="43"/>
      <c r="F16" s="43"/>
      <c r="G16" s="135"/>
      <c r="H16" s="43"/>
      <c r="I16" s="28"/>
      <c r="J16" s="43"/>
      <c r="K16" s="100"/>
      <c r="L16" s="100"/>
      <c r="M16" s="100"/>
      <c r="N16" s="100"/>
      <c r="O16" s="30"/>
      <c r="P16" s="24"/>
      <c r="Q16" s="24"/>
      <c r="R16" s="24"/>
    </row>
    <row r="17" spans="1:18" ht="16.5" thickBot="1" x14ac:dyDescent="0.3">
      <c r="A17" s="175"/>
      <c r="B17" s="175"/>
      <c r="C17" s="175"/>
      <c r="D17" s="25"/>
      <c r="E17" s="43"/>
      <c r="F17" s="43"/>
      <c r="G17" s="135"/>
      <c r="H17" s="43"/>
      <c r="I17" s="28"/>
      <c r="J17" s="43"/>
      <c r="K17" s="100"/>
      <c r="L17" s="100"/>
      <c r="M17" s="100"/>
      <c r="N17" s="100"/>
      <c r="O17" s="30"/>
      <c r="P17" s="24"/>
      <c r="Q17" s="24"/>
      <c r="R17" s="24"/>
    </row>
    <row r="18" spans="1:18" ht="33" customHeight="1" x14ac:dyDescent="0.25">
      <c r="A18" s="175"/>
      <c r="B18" s="175"/>
      <c r="C18" s="175"/>
      <c r="D18" s="25"/>
      <c r="E18" s="139"/>
      <c r="F18" s="139"/>
      <c r="G18" s="247" t="s">
        <v>40</v>
      </c>
      <c r="H18" s="248"/>
      <c r="I18" s="52" t="s">
        <v>42</v>
      </c>
      <c r="J18" s="140" t="e">
        <f>SUM(I7,I9,J11,J14)</f>
        <v>#VALUE!</v>
      </c>
      <c r="K18" s="240" t="s">
        <v>32</v>
      </c>
      <c r="L18" s="103"/>
      <c r="M18" s="137"/>
      <c r="N18" s="239"/>
      <c r="O18" s="30"/>
      <c r="P18" s="24"/>
      <c r="Q18" s="24"/>
      <c r="R18" s="24"/>
    </row>
    <row r="19" spans="1:18" ht="29.1" customHeight="1" thickBot="1" x14ac:dyDescent="0.3">
      <c r="A19" s="175"/>
      <c r="B19" s="175"/>
      <c r="C19" s="175"/>
      <c r="D19" s="25"/>
      <c r="E19" s="139"/>
      <c r="F19" s="139"/>
      <c r="G19" s="249"/>
      <c r="H19" s="250"/>
      <c r="I19" s="53" t="s">
        <v>41</v>
      </c>
      <c r="J19" s="141" t="e">
        <f>SUM(I7,I9,J12,J15)</f>
        <v>#VALUE!</v>
      </c>
      <c r="K19" s="241"/>
      <c r="L19" s="103"/>
      <c r="M19" s="137"/>
      <c r="N19" s="239"/>
      <c r="O19" s="30"/>
      <c r="P19" s="24"/>
      <c r="Q19" s="24"/>
      <c r="R19" s="24"/>
    </row>
    <row r="20" spans="1:18" x14ac:dyDescent="0.25">
      <c r="A20" s="175"/>
      <c r="B20" s="175"/>
      <c r="C20" s="175"/>
      <c r="D20" s="47"/>
      <c r="E20" s="48"/>
      <c r="F20" s="48"/>
      <c r="G20" s="49"/>
      <c r="H20" s="50"/>
      <c r="I20" s="48"/>
      <c r="J20" s="48"/>
      <c r="K20" s="48"/>
      <c r="L20" s="48"/>
      <c r="M20" s="48"/>
      <c r="N20" s="48"/>
      <c r="O20" s="31"/>
      <c r="P20" s="24"/>
      <c r="Q20" s="24"/>
      <c r="R20" s="24"/>
    </row>
    <row r="21" spans="1:18" x14ac:dyDescent="0.25">
      <c r="A21" s="175"/>
      <c r="B21" s="175"/>
      <c r="C21" s="175"/>
      <c r="D21" s="24"/>
      <c r="E21" s="24"/>
      <c r="F21" s="24"/>
      <c r="G21" s="24"/>
      <c r="H21" s="38"/>
      <c r="I21" s="38"/>
      <c r="J21" s="38"/>
      <c r="K21" s="38"/>
      <c r="L21" s="38"/>
      <c r="M21" s="24"/>
      <c r="N21" s="24"/>
      <c r="O21" s="24"/>
      <c r="P21" s="24"/>
      <c r="Q21" s="24"/>
      <c r="R21" s="24"/>
    </row>
    <row r="22" spans="1:18" x14ac:dyDescent="0.25">
      <c r="A22" s="175"/>
      <c r="B22" s="175"/>
      <c r="C22" s="175"/>
      <c r="D22" s="24"/>
      <c r="E22" s="24"/>
      <c r="F22" s="24"/>
      <c r="G22" s="24"/>
      <c r="H22" s="38"/>
      <c r="I22" s="38"/>
      <c r="J22" s="38"/>
      <c r="K22" s="38"/>
      <c r="L22" s="38"/>
      <c r="M22" s="24"/>
      <c r="N22" s="24"/>
      <c r="O22" s="24"/>
      <c r="P22" s="24"/>
      <c r="Q22" s="24"/>
      <c r="R22" s="24"/>
    </row>
  </sheetData>
  <sheetProtection password="AD22" sheet="1" objects="1" scenarios="1" formatColumns="0" formatRows="0"/>
  <mergeCells count="18">
    <mergeCell ref="L15:O15"/>
    <mergeCell ref="G9:H9"/>
    <mergeCell ref="G11:H11"/>
    <mergeCell ref="G12:H12"/>
    <mergeCell ref="G14:H14"/>
    <mergeCell ref="G15:H15"/>
    <mergeCell ref="A1:C22"/>
    <mergeCell ref="D1:O2"/>
    <mergeCell ref="D3:O3"/>
    <mergeCell ref="N18:N19"/>
    <mergeCell ref="K18:K19"/>
    <mergeCell ref="I7:J7"/>
    <mergeCell ref="I9:J9"/>
    <mergeCell ref="E4:N4"/>
    <mergeCell ref="D5:O5"/>
    <mergeCell ref="G7:H7"/>
    <mergeCell ref="G18:H19"/>
    <mergeCell ref="G6:K6"/>
  </mergeCells>
  <pageMargins left="0.75" right="0.75" top="1" bottom="1" header="0.5" footer="0.5"/>
  <pageSetup paperSize="9" orientation="portrait" horizontalDpi="4294967292" verticalDpi="429496729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workbookViewId="0">
      <selection activeCell="H20" sqref="H20"/>
    </sheetView>
  </sheetViews>
  <sheetFormatPr defaultColWidth="11" defaultRowHeight="15.75" x14ac:dyDescent="0.25"/>
  <cols>
    <col min="4" max="4" width="18.375" customWidth="1"/>
    <col min="5" max="5" width="3" customWidth="1"/>
    <col min="6" max="6" width="23.875" customWidth="1"/>
    <col min="7" max="7" width="22.5" customWidth="1"/>
    <col min="8" max="9" width="16.375" customWidth="1"/>
    <col min="10" max="10" width="8.5" customWidth="1"/>
    <col min="11" max="11" width="23.125" customWidth="1"/>
    <col min="12" max="12" width="11.875" customWidth="1"/>
    <col min="13" max="13" width="13.5" customWidth="1"/>
    <col min="14" max="14" width="16.375" customWidth="1"/>
    <col min="15" max="15" width="15" customWidth="1"/>
    <col min="18" max="18" width="10.875" customWidth="1"/>
  </cols>
  <sheetData>
    <row r="1" spans="1:20" x14ac:dyDescent="0.25">
      <c r="A1" s="13"/>
      <c r="B1" s="13"/>
      <c r="C1" s="13"/>
      <c r="D1" s="175"/>
      <c r="E1" s="175"/>
      <c r="F1" s="175"/>
      <c r="G1" s="175"/>
      <c r="H1" s="175"/>
      <c r="I1" s="175"/>
      <c r="J1" s="175"/>
      <c r="K1" s="175"/>
      <c r="L1" s="175"/>
      <c r="M1" s="175"/>
      <c r="N1" s="175"/>
      <c r="O1" s="13"/>
      <c r="P1" s="13"/>
      <c r="Q1" s="13"/>
      <c r="R1" s="13"/>
      <c r="S1" s="13"/>
      <c r="T1" s="13"/>
    </row>
    <row r="2" spans="1:20" x14ac:dyDescent="0.25">
      <c r="A2" s="13"/>
      <c r="B2" s="13"/>
      <c r="C2" s="13"/>
      <c r="D2" s="202"/>
      <c r="E2" s="202"/>
      <c r="F2" s="202"/>
      <c r="G2" s="202"/>
      <c r="H2" s="202"/>
      <c r="I2" s="202"/>
      <c r="J2" s="202"/>
      <c r="K2" s="202"/>
      <c r="L2" s="202"/>
      <c r="M2" s="202"/>
      <c r="N2" s="202"/>
      <c r="O2" s="13"/>
      <c r="P2" s="13"/>
      <c r="Q2" s="13"/>
      <c r="R2" s="13"/>
      <c r="S2" s="13"/>
      <c r="T2" s="13"/>
    </row>
    <row r="3" spans="1:20" ht="41.1" customHeight="1" x14ac:dyDescent="0.25">
      <c r="A3" s="13"/>
      <c r="B3" s="13"/>
      <c r="C3" s="178" t="s">
        <v>45</v>
      </c>
      <c r="D3" s="179"/>
      <c r="E3" s="179"/>
      <c r="F3" s="179"/>
      <c r="G3" s="179"/>
      <c r="H3" s="179"/>
      <c r="I3" s="179"/>
      <c r="J3" s="179"/>
      <c r="K3" s="179"/>
      <c r="L3" s="179"/>
      <c r="M3" s="179"/>
      <c r="N3" s="179"/>
      <c r="O3" s="179"/>
      <c r="P3" s="180"/>
      <c r="Q3" s="13"/>
      <c r="R3" s="13"/>
      <c r="S3" s="13"/>
      <c r="T3" s="13"/>
    </row>
    <row r="4" spans="1:20" ht="47.1" customHeight="1" x14ac:dyDescent="0.25">
      <c r="A4" s="13"/>
      <c r="B4" s="13"/>
      <c r="C4" s="63"/>
      <c r="D4" s="244" t="s">
        <v>47</v>
      </c>
      <c r="E4" s="244"/>
      <c r="F4" s="244"/>
      <c r="G4" s="244"/>
      <c r="H4" s="244"/>
      <c r="I4" s="244"/>
      <c r="J4" s="244"/>
      <c r="K4" s="244"/>
      <c r="L4" s="244"/>
      <c r="M4" s="244"/>
      <c r="N4" s="244"/>
      <c r="O4" s="244"/>
      <c r="P4" s="27"/>
      <c r="Q4" s="13"/>
      <c r="R4" s="13"/>
      <c r="S4" s="13"/>
      <c r="T4" s="13"/>
    </row>
    <row r="5" spans="1:20" ht="16.5" thickBot="1" x14ac:dyDescent="0.3">
      <c r="A5" s="13"/>
      <c r="B5" s="13"/>
      <c r="C5" s="63"/>
      <c r="D5" s="244"/>
      <c r="E5" s="244"/>
      <c r="F5" s="244"/>
      <c r="G5" s="244"/>
      <c r="H5" s="254"/>
      <c r="I5" s="57"/>
      <c r="J5" s="57"/>
      <c r="K5" s="57"/>
      <c r="L5" s="57"/>
      <c r="M5" s="57"/>
      <c r="N5" s="57"/>
      <c r="O5" s="57"/>
      <c r="P5" s="27"/>
      <c r="Q5" s="13"/>
      <c r="R5" s="13"/>
      <c r="S5" s="13"/>
      <c r="T5" s="13"/>
    </row>
    <row r="6" spans="1:20" ht="30.95" customHeight="1" x14ac:dyDescent="0.25">
      <c r="A6" s="13"/>
      <c r="B6" s="13"/>
      <c r="C6" s="63"/>
      <c r="D6" s="218" t="s">
        <v>0</v>
      </c>
      <c r="E6" s="211"/>
      <c r="F6" s="212" t="s">
        <v>6</v>
      </c>
      <c r="G6" s="213"/>
      <c r="H6" s="213"/>
      <c r="I6" s="214"/>
      <c r="J6" s="211"/>
      <c r="K6" s="218" t="s">
        <v>3</v>
      </c>
      <c r="L6" s="211"/>
      <c r="M6" s="212" t="s">
        <v>8</v>
      </c>
      <c r="N6" s="213"/>
      <c r="O6" s="214"/>
      <c r="P6" s="27"/>
      <c r="Q6" s="13"/>
      <c r="R6" s="13"/>
      <c r="S6" s="13"/>
      <c r="T6" s="13"/>
    </row>
    <row r="7" spans="1:20" ht="41.1" customHeight="1" thickBot="1" x14ac:dyDescent="0.3">
      <c r="A7" s="13"/>
      <c r="B7" s="13"/>
      <c r="C7" s="63"/>
      <c r="D7" s="219"/>
      <c r="E7" s="211"/>
      <c r="F7" s="2" t="s">
        <v>1</v>
      </c>
      <c r="G7" s="2" t="s">
        <v>2</v>
      </c>
      <c r="H7" s="2" t="s">
        <v>7</v>
      </c>
      <c r="I7" s="17" t="s">
        <v>49</v>
      </c>
      <c r="J7" s="211"/>
      <c r="K7" s="219"/>
      <c r="L7" s="211"/>
      <c r="M7" s="2" t="s">
        <v>5</v>
      </c>
      <c r="N7" s="2" t="s">
        <v>4</v>
      </c>
      <c r="O7" s="17" t="s">
        <v>49</v>
      </c>
      <c r="P7" s="27"/>
      <c r="Q7" s="13"/>
      <c r="R7" s="13"/>
      <c r="S7" s="13"/>
      <c r="T7" s="13"/>
    </row>
    <row r="8" spans="1:20" ht="24" customHeight="1" thickBot="1" x14ac:dyDescent="0.3">
      <c r="A8" s="13"/>
      <c r="B8" s="13"/>
      <c r="C8" s="63"/>
      <c r="D8" s="78" t="e">
        <f>('2. Waste Quantities'!D8*1000)/'1. Hospital Data'!E11</f>
        <v>#DIV/0!</v>
      </c>
      <c r="E8" s="211"/>
      <c r="F8" s="77" t="e">
        <f>('2. Waste Quantities'!F8*1000)/'1. Hospital Data'!E11</f>
        <v>#DIV/0!</v>
      </c>
      <c r="G8" s="143" t="e">
        <f>('2. Waste Quantities'!G8*1000)/'1. Hospital Data'!E11</f>
        <v>#DIV/0!</v>
      </c>
      <c r="H8" s="143" t="e">
        <f>('2. Waste Quantities'!H8*1000)/'1. Hospital Data'!E11</f>
        <v>#DIV/0!</v>
      </c>
      <c r="I8" s="56" t="e">
        <f>F8+G8+H8</f>
        <v>#DIV/0!</v>
      </c>
      <c r="J8" s="211"/>
      <c r="K8" s="144" t="e">
        <f>('2. Waste Quantities'!J8*1000)/'1. Hospital Data'!E11</f>
        <v>#DIV/0!</v>
      </c>
      <c r="L8" s="211"/>
      <c r="M8" s="77" t="e">
        <f>('2. Waste Quantities'!L8*1000)/'1. Hospital Data'!E11</f>
        <v>#DIV/0!</v>
      </c>
      <c r="N8" s="79" t="e">
        <f>('2. Waste Quantities'!M8*1000)/'1. Hospital Data'!E11</f>
        <v>#DIV/0!</v>
      </c>
      <c r="O8" s="56" t="e">
        <f>M8+N8</f>
        <v>#DIV/0!</v>
      </c>
      <c r="P8" s="27"/>
      <c r="Q8" s="13"/>
      <c r="R8" s="13"/>
      <c r="S8" s="13"/>
      <c r="T8" s="13"/>
    </row>
    <row r="9" spans="1:20" ht="41.1" customHeight="1" x14ac:dyDescent="0.25">
      <c r="A9" s="13"/>
      <c r="B9" s="13"/>
      <c r="C9" s="63"/>
      <c r="D9" s="69" t="s">
        <v>48</v>
      </c>
      <c r="E9" s="211"/>
      <c r="F9" s="69" t="s">
        <v>48</v>
      </c>
      <c r="G9" s="69" t="s">
        <v>48</v>
      </c>
      <c r="H9" s="69" t="s">
        <v>48</v>
      </c>
      <c r="I9" s="70" t="s">
        <v>48</v>
      </c>
      <c r="J9" s="211"/>
      <c r="K9" s="69" t="s">
        <v>48</v>
      </c>
      <c r="L9" s="211"/>
      <c r="M9" s="76" t="s">
        <v>48</v>
      </c>
      <c r="N9" s="76" t="s">
        <v>48</v>
      </c>
      <c r="O9" s="23"/>
      <c r="P9" s="27"/>
      <c r="Q9" s="13"/>
      <c r="R9" s="13"/>
      <c r="S9" s="13"/>
      <c r="T9" s="13"/>
    </row>
    <row r="10" spans="1:20" ht="16.5" thickBot="1" x14ac:dyDescent="0.3">
      <c r="A10" s="13"/>
      <c r="B10" s="13"/>
      <c r="C10" s="63"/>
      <c r="D10" s="184"/>
      <c r="E10" s="184"/>
      <c r="F10" s="183"/>
      <c r="G10" s="183"/>
      <c r="H10" s="183"/>
      <c r="I10" s="184"/>
      <c r="J10" s="184"/>
      <c r="K10" s="184"/>
      <c r="L10" s="184"/>
      <c r="M10" s="184"/>
      <c r="N10" s="184"/>
      <c r="O10" s="184"/>
      <c r="P10" s="27"/>
      <c r="Q10" s="13"/>
      <c r="R10" s="13"/>
      <c r="S10" s="13"/>
      <c r="T10" s="13"/>
    </row>
    <row r="11" spans="1:20" ht="41.1" customHeight="1" x14ac:dyDescent="0.25">
      <c r="A11" s="13"/>
      <c r="B11" s="13"/>
      <c r="C11" s="63"/>
      <c r="D11" s="184"/>
      <c r="E11" s="184"/>
      <c r="F11" s="59" t="s">
        <v>50</v>
      </c>
      <c r="G11" s="134" t="e">
        <f>D8+I8+K8</f>
        <v>#DIV/0!</v>
      </c>
      <c r="H11" s="73" t="s">
        <v>48</v>
      </c>
      <c r="I11" s="184"/>
      <c r="J11" s="184"/>
      <c r="K11" s="184"/>
      <c r="L11" s="184"/>
      <c r="M11" s="184"/>
      <c r="N11" s="184"/>
      <c r="O11" s="184"/>
      <c r="P11" s="27"/>
      <c r="Q11" s="13"/>
      <c r="R11" s="13"/>
      <c r="S11" s="13"/>
      <c r="T11" s="13"/>
    </row>
    <row r="12" spans="1:20" ht="41.1" customHeight="1" thickBot="1" x14ac:dyDescent="0.3">
      <c r="A12" s="13"/>
      <c r="B12" s="13"/>
      <c r="C12" s="63"/>
      <c r="D12" s="184"/>
      <c r="E12" s="184"/>
      <c r="F12" s="60" t="s">
        <v>8</v>
      </c>
      <c r="G12" s="61" t="e">
        <f>M8+N8</f>
        <v>#DIV/0!</v>
      </c>
      <c r="H12" s="74" t="s">
        <v>48</v>
      </c>
      <c r="I12" s="184"/>
      <c r="J12" s="184"/>
      <c r="K12" s="184"/>
      <c r="L12" s="184"/>
      <c r="M12" s="184"/>
      <c r="N12" s="184"/>
      <c r="O12" s="184"/>
      <c r="P12" s="27"/>
      <c r="Q12" s="13"/>
      <c r="R12" s="13"/>
      <c r="S12" s="13"/>
      <c r="T12" s="13"/>
    </row>
    <row r="13" spans="1:20" ht="16.5" thickBot="1" x14ac:dyDescent="0.3">
      <c r="A13" s="13"/>
      <c r="B13" s="13"/>
      <c r="C13" s="63"/>
      <c r="D13" s="184"/>
      <c r="E13" s="184"/>
      <c r="F13" s="258"/>
      <c r="G13" s="258"/>
      <c r="H13" s="258"/>
      <c r="I13" s="184"/>
      <c r="J13" s="184"/>
      <c r="K13" s="184"/>
      <c r="L13" s="184"/>
      <c r="M13" s="184"/>
      <c r="N13" s="184"/>
      <c r="O13" s="184"/>
      <c r="P13" s="27"/>
      <c r="Q13" s="13"/>
      <c r="R13" s="13"/>
      <c r="S13" s="13"/>
      <c r="T13" s="13"/>
    </row>
    <row r="14" spans="1:20" ht="33" customHeight="1" thickBot="1" x14ac:dyDescent="0.3">
      <c r="A14" s="13"/>
      <c r="B14" s="13"/>
      <c r="C14" s="63"/>
      <c r="D14" s="184"/>
      <c r="E14" s="184"/>
      <c r="F14" s="255" t="s">
        <v>51</v>
      </c>
      <c r="G14" s="256"/>
      <c r="H14" s="257"/>
      <c r="I14" s="184"/>
      <c r="J14" s="184"/>
      <c r="K14" s="184"/>
      <c r="L14" s="184"/>
      <c r="M14" s="184"/>
      <c r="N14" s="184"/>
      <c r="O14" s="184"/>
      <c r="P14" s="27"/>
      <c r="Q14" s="13"/>
      <c r="R14" s="13"/>
      <c r="S14" s="13"/>
      <c r="T14" s="13"/>
    </row>
    <row r="15" spans="1:20" ht="41.1" customHeight="1" thickBot="1" x14ac:dyDescent="0.3">
      <c r="A15" s="13"/>
      <c r="B15" s="13"/>
      <c r="C15" s="63"/>
      <c r="D15" s="184"/>
      <c r="E15" s="184"/>
      <c r="F15" s="19"/>
      <c r="G15" s="18" t="s">
        <v>52</v>
      </c>
      <c r="H15" s="20" t="s">
        <v>8</v>
      </c>
      <c r="I15" s="184"/>
      <c r="J15" s="184"/>
      <c r="K15" s="184"/>
      <c r="L15" s="184"/>
      <c r="M15" s="184"/>
      <c r="N15" s="184"/>
      <c r="O15" s="184"/>
      <c r="P15" s="27"/>
      <c r="Q15" s="13"/>
      <c r="R15" s="13"/>
      <c r="S15" s="13"/>
      <c r="T15" s="13"/>
    </row>
    <row r="16" spans="1:20" ht="38.1" customHeight="1" x14ac:dyDescent="0.25">
      <c r="A16" s="13"/>
      <c r="B16" s="13"/>
      <c r="C16" s="63"/>
      <c r="D16" s="184"/>
      <c r="E16" s="184"/>
      <c r="F16" s="22" t="str">
        <f>IF('1. Hospital Data'!E5=0,"",'1. Hospital Data'!E5)</f>
        <v/>
      </c>
      <c r="G16" s="75" t="e">
        <f>G11</f>
        <v>#DIV/0!</v>
      </c>
      <c r="H16" s="145" t="e">
        <f>G12</f>
        <v>#DIV/0!</v>
      </c>
      <c r="I16" s="184"/>
      <c r="J16" s="184"/>
      <c r="K16" s="184"/>
      <c r="L16" s="184"/>
      <c r="M16" s="184"/>
      <c r="N16" s="184"/>
      <c r="O16" s="184"/>
      <c r="P16" s="27"/>
      <c r="Q16" s="13"/>
      <c r="R16" s="13"/>
      <c r="S16" s="13"/>
      <c r="T16" s="13"/>
    </row>
    <row r="17" spans="1:20" ht="42.95" customHeight="1" thickBot="1" x14ac:dyDescent="0.3">
      <c r="A17" s="13"/>
      <c r="B17" s="13"/>
      <c r="C17" s="63"/>
      <c r="D17" s="184"/>
      <c r="E17" s="184"/>
      <c r="F17" s="21" t="s">
        <v>53</v>
      </c>
      <c r="G17" s="80">
        <v>5.82</v>
      </c>
      <c r="H17" s="81">
        <v>1.92</v>
      </c>
      <c r="I17" s="184"/>
      <c r="J17" s="184"/>
      <c r="K17" s="184"/>
      <c r="L17" s="184"/>
      <c r="M17" s="184"/>
      <c r="N17" s="184"/>
      <c r="O17" s="184"/>
      <c r="P17" s="27"/>
      <c r="Q17" s="13"/>
      <c r="R17" s="13"/>
      <c r="S17" s="13"/>
      <c r="T17" s="13"/>
    </row>
    <row r="18" spans="1:20" ht="15" customHeight="1" x14ac:dyDescent="0.25">
      <c r="A18" s="13"/>
      <c r="B18" s="13"/>
      <c r="C18" s="63"/>
      <c r="D18" s="26"/>
      <c r="E18" s="26"/>
      <c r="F18" s="26"/>
      <c r="G18" s="26"/>
      <c r="H18" s="26"/>
      <c r="I18" s="184"/>
      <c r="J18" s="184"/>
      <c r="K18" s="184"/>
      <c r="L18" s="184"/>
      <c r="M18" s="184"/>
      <c r="N18" s="184"/>
      <c r="O18" s="184"/>
      <c r="P18" s="27"/>
      <c r="Q18" s="13"/>
      <c r="R18" s="13"/>
      <c r="S18" s="13"/>
      <c r="T18" s="13"/>
    </row>
    <row r="19" spans="1:20" ht="15" customHeight="1" x14ac:dyDescent="0.25">
      <c r="A19" s="13"/>
      <c r="B19" s="13"/>
      <c r="C19" s="63"/>
      <c r="D19" s="26"/>
      <c r="E19" s="26"/>
      <c r="F19" s="26"/>
      <c r="G19" s="26"/>
      <c r="H19" s="26"/>
      <c r="I19" s="184"/>
      <c r="J19" s="184"/>
      <c r="K19" s="184"/>
      <c r="L19" s="184"/>
      <c r="M19" s="184"/>
      <c r="N19" s="184"/>
      <c r="O19" s="184"/>
      <c r="P19" s="27"/>
      <c r="Q19" s="13"/>
      <c r="R19" s="13"/>
      <c r="S19" s="13"/>
      <c r="T19" s="13"/>
    </row>
    <row r="20" spans="1:20" x14ac:dyDescent="0.25">
      <c r="A20" s="13"/>
      <c r="B20" s="13"/>
      <c r="C20" s="63"/>
      <c r="D20" s="26"/>
      <c r="E20" s="26"/>
      <c r="F20" s="26"/>
      <c r="G20" s="26"/>
      <c r="H20" s="26"/>
      <c r="I20" s="184"/>
      <c r="J20" s="184"/>
      <c r="K20" s="184"/>
      <c r="L20" s="184"/>
      <c r="M20" s="184"/>
      <c r="N20" s="184"/>
      <c r="O20" s="184"/>
      <c r="P20" s="27"/>
      <c r="Q20" s="13"/>
      <c r="R20" s="13"/>
      <c r="S20" s="13"/>
      <c r="T20" s="13"/>
    </row>
    <row r="21" spans="1:20" x14ac:dyDescent="0.25">
      <c r="A21" s="13"/>
      <c r="B21" s="13"/>
      <c r="C21" s="63"/>
      <c r="D21" s="26"/>
      <c r="E21" s="26"/>
      <c r="F21" s="26"/>
      <c r="G21" s="26"/>
      <c r="H21" s="26"/>
      <c r="I21" s="184"/>
      <c r="J21" s="184"/>
      <c r="K21" s="184"/>
      <c r="L21" s="184"/>
      <c r="M21" s="184"/>
      <c r="N21" s="184"/>
      <c r="O21" s="184"/>
      <c r="P21" s="30"/>
      <c r="Q21" s="24"/>
      <c r="R21" s="24"/>
      <c r="S21" s="24"/>
      <c r="T21" s="24"/>
    </row>
    <row r="22" spans="1:20" x14ac:dyDescent="0.25">
      <c r="A22" s="13"/>
      <c r="B22" s="13"/>
      <c r="C22" s="63"/>
      <c r="D22" s="26"/>
      <c r="E22" s="26"/>
      <c r="F22" s="26"/>
      <c r="G22" s="26"/>
      <c r="H22" s="26"/>
      <c r="I22" s="184"/>
      <c r="J22" s="184"/>
      <c r="K22" s="184"/>
      <c r="L22" s="184"/>
      <c r="M22" s="184"/>
      <c r="N22" s="184"/>
      <c r="O22" s="184"/>
      <c r="P22" s="30"/>
      <c r="Q22" s="24"/>
      <c r="R22" s="24"/>
      <c r="S22" s="24"/>
      <c r="T22" s="24"/>
    </row>
    <row r="23" spans="1:20" x14ac:dyDescent="0.25">
      <c r="A23" s="13"/>
      <c r="B23" s="13"/>
      <c r="C23" s="63"/>
      <c r="D23" s="26"/>
      <c r="E23" s="26"/>
      <c r="F23" s="26"/>
      <c r="G23" s="26"/>
      <c r="H23" s="26"/>
      <c r="I23" s="184"/>
      <c r="J23" s="184"/>
      <c r="K23" s="184"/>
      <c r="L23" s="184"/>
      <c r="M23" s="184"/>
      <c r="N23" s="184"/>
      <c r="O23" s="184"/>
      <c r="P23" s="30"/>
      <c r="Q23" s="24"/>
      <c r="R23" s="24"/>
      <c r="S23" s="24"/>
      <c r="T23" s="24"/>
    </row>
    <row r="24" spans="1:20" x14ac:dyDescent="0.25">
      <c r="A24" s="13"/>
      <c r="B24" s="13"/>
      <c r="C24" s="63"/>
      <c r="D24" s="26"/>
      <c r="E24" s="26"/>
      <c r="F24" s="26"/>
      <c r="G24" s="26"/>
      <c r="H24" s="26"/>
      <c r="I24" s="184"/>
      <c r="J24" s="184"/>
      <c r="K24" s="184"/>
      <c r="L24" s="184"/>
      <c r="M24" s="184"/>
      <c r="N24" s="184"/>
      <c r="O24" s="184"/>
      <c r="P24" s="30"/>
      <c r="Q24" s="24"/>
      <c r="R24" s="24"/>
      <c r="S24" s="24"/>
      <c r="T24" s="24"/>
    </row>
    <row r="25" spans="1:20" x14ac:dyDescent="0.25">
      <c r="A25" s="13"/>
      <c r="B25" s="13"/>
      <c r="C25" s="63"/>
      <c r="D25" s="26"/>
      <c r="E25" s="26"/>
      <c r="F25" s="26"/>
      <c r="G25" s="26"/>
      <c r="H25" s="26"/>
      <c r="I25" s="184"/>
      <c r="J25" s="184"/>
      <c r="K25" s="184"/>
      <c r="L25" s="184"/>
      <c r="M25" s="184"/>
      <c r="N25" s="184"/>
      <c r="O25" s="184"/>
      <c r="P25" s="30"/>
      <c r="Q25" s="24"/>
      <c r="R25" s="24"/>
      <c r="S25" s="24"/>
      <c r="T25" s="24"/>
    </row>
    <row r="26" spans="1:20" x14ac:dyDescent="0.25">
      <c r="A26" s="13"/>
      <c r="B26" s="13"/>
      <c r="C26" s="63"/>
      <c r="D26" s="26"/>
      <c r="E26" s="26"/>
      <c r="F26" s="26"/>
      <c r="G26" s="26"/>
      <c r="H26" s="26"/>
      <c r="I26" s="184"/>
      <c r="J26" s="184"/>
      <c r="K26" s="184"/>
      <c r="L26" s="184"/>
      <c r="M26" s="184"/>
      <c r="N26" s="184"/>
      <c r="O26" s="184"/>
      <c r="P26" s="30"/>
      <c r="Q26" s="24"/>
      <c r="R26" s="24"/>
      <c r="S26" s="24"/>
      <c r="T26" s="24"/>
    </row>
    <row r="27" spans="1:20" x14ac:dyDescent="0.25">
      <c r="A27" s="13"/>
      <c r="B27" s="13"/>
      <c r="C27" s="63"/>
      <c r="D27" s="26"/>
      <c r="E27" s="26"/>
      <c r="F27" s="26"/>
      <c r="G27" s="26"/>
      <c r="H27" s="26"/>
      <c r="I27" s="184"/>
      <c r="J27" s="184"/>
      <c r="K27" s="184"/>
      <c r="L27" s="184"/>
      <c r="M27" s="184"/>
      <c r="N27" s="184"/>
      <c r="O27" s="184"/>
      <c r="P27" s="30"/>
      <c r="Q27" s="24"/>
      <c r="R27" s="24"/>
      <c r="S27" s="24"/>
      <c r="T27" s="24"/>
    </row>
    <row r="28" spans="1:20" x14ac:dyDescent="0.25">
      <c r="A28" s="13"/>
      <c r="B28" s="13"/>
      <c r="C28" s="63"/>
      <c r="D28" s="26"/>
      <c r="E28" s="26"/>
      <c r="F28" s="26"/>
      <c r="G28" s="26"/>
      <c r="H28" s="26"/>
      <c r="I28" s="184"/>
      <c r="J28" s="184"/>
      <c r="K28" s="184"/>
      <c r="L28" s="184"/>
      <c r="M28" s="184"/>
      <c r="N28" s="184"/>
      <c r="O28" s="184"/>
      <c r="P28" s="30"/>
      <c r="Q28" s="24"/>
      <c r="R28" s="24"/>
      <c r="S28" s="24"/>
      <c r="T28" s="24"/>
    </row>
    <row r="29" spans="1:20" x14ac:dyDescent="0.25">
      <c r="A29" s="13"/>
      <c r="B29" s="13"/>
      <c r="C29" s="63"/>
      <c r="D29" s="26"/>
      <c r="E29" s="26"/>
      <c r="F29" s="26"/>
      <c r="G29" s="26"/>
      <c r="H29" s="26"/>
      <c r="I29" s="184"/>
      <c r="J29" s="184"/>
      <c r="K29" s="184"/>
      <c r="L29" s="184"/>
      <c r="M29" s="184"/>
      <c r="N29" s="184"/>
      <c r="O29" s="184"/>
      <c r="P29" s="30"/>
      <c r="Q29" s="24"/>
      <c r="R29" s="24"/>
      <c r="S29" s="24"/>
      <c r="T29" s="24"/>
    </row>
    <row r="30" spans="1:20" x14ac:dyDescent="0.25">
      <c r="A30" s="13"/>
      <c r="B30" s="13"/>
      <c r="C30" s="63"/>
      <c r="D30" s="26"/>
      <c r="E30" s="26"/>
      <c r="F30" s="26"/>
      <c r="G30" s="26"/>
      <c r="H30" s="26"/>
      <c r="I30" s="184"/>
      <c r="J30" s="184"/>
      <c r="K30" s="184"/>
      <c r="L30" s="184"/>
      <c r="M30" s="184"/>
      <c r="N30" s="184"/>
      <c r="O30" s="184"/>
      <c r="P30" s="30"/>
      <c r="Q30" s="24"/>
      <c r="R30" s="24"/>
      <c r="S30" s="24"/>
      <c r="T30" s="24"/>
    </row>
    <row r="31" spans="1:20" x14ac:dyDescent="0.25">
      <c r="A31" s="13"/>
      <c r="B31" s="13"/>
      <c r="C31" s="63"/>
      <c r="D31" s="26"/>
      <c r="E31" s="26"/>
      <c r="F31" s="26"/>
      <c r="G31" s="26"/>
      <c r="H31" s="26"/>
      <c r="I31" s="184"/>
      <c r="J31" s="184"/>
      <c r="K31" s="184"/>
      <c r="L31" s="184"/>
      <c r="M31" s="184"/>
      <c r="N31" s="184"/>
      <c r="O31" s="184"/>
      <c r="P31" s="30"/>
      <c r="Q31" s="24"/>
      <c r="R31" s="24"/>
      <c r="S31" s="24"/>
      <c r="T31" s="24"/>
    </row>
    <row r="32" spans="1:20" x14ac:dyDescent="0.25">
      <c r="A32" s="13"/>
      <c r="B32" s="13"/>
      <c r="C32" s="63"/>
      <c r="D32" s="26"/>
      <c r="E32" s="26"/>
      <c r="F32" s="26"/>
      <c r="G32" s="26"/>
      <c r="H32" s="26"/>
      <c r="I32" s="184"/>
      <c r="J32" s="184"/>
      <c r="K32" s="184"/>
      <c r="L32" s="184"/>
      <c r="M32" s="184"/>
      <c r="N32" s="184"/>
      <c r="O32" s="184"/>
      <c r="P32" s="30"/>
      <c r="Q32" s="24"/>
      <c r="R32" s="24"/>
      <c r="S32" s="24"/>
      <c r="T32" s="24"/>
    </row>
    <row r="33" spans="1:20" x14ac:dyDescent="0.25">
      <c r="A33" s="13"/>
      <c r="B33" s="13"/>
      <c r="C33" s="64"/>
      <c r="D33" s="65"/>
      <c r="E33" s="65"/>
      <c r="F33" s="65"/>
      <c r="G33" s="65"/>
      <c r="H33" s="65"/>
      <c r="I33" s="236"/>
      <c r="J33" s="236"/>
      <c r="K33" s="236"/>
      <c r="L33" s="236"/>
      <c r="M33" s="236"/>
      <c r="N33" s="236"/>
      <c r="O33" s="236"/>
      <c r="P33" s="31"/>
      <c r="Q33" s="24"/>
      <c r="R33" s="24"/>
      <c r="S33" s="24"/>
      <c r="T33" s="24"/>
    </row>
    <row r="34" spans="1:20" x14ac:dyDescent="0.25">
      <c r="A34" s="175"/>
      <c r="B34" s="175"/>
      <c r="C34" s="175"/>
      <c r="D34" s="175"/>
      <c r="E34" s="175"/>
      <c r="F34" s="175"/>
      <c r="G34" s="175"/>
      <c r="H34" s="175"/>
      <c r="I34" s="175"/>
      <c r="J34" s="175"/>
      <c r="K34" s="175"/>
      <c r="L34" s="175"/>
      <c r="M34" s="175"/>
      <c r="N34" s="175"/>
      <c r="O34" s="175"/>
      <c r="P34" s="24"/>
      <c r="Q34" s="24"/>
      <c r="R34" s="24"/>
      <c r="S34" s="24"/>
      <c r="T34" s="24"/>
    </row>
    <row r="35" spans="1:20" x14ac:dyDescent="0.25">
      <c r="A35" s="175"/>
      <c r="B35" s="175"/>
      <c r="C35" s="175"/>
      <c r="D35" s="175"/>
      <c r="E35" s="175"/>
      <c r="F35" s="175"/>
      <c r="G35" s="175"/>
      <c r="H35" s="175"/>
      <c r="I35" s="175"/>
      <c r="J35" s="175"/>
      <c r="K35" s="175"/>
      <c r="L35" s="175"/>
      <c r="M35" s="175"/>
      <c r="N35" s="175"/>
      <c r="O35" s="175"/>
      <c r="P35" s="24"/>
      <c r="Q35" s="24"/>
      <c r="R35" s="24"/>
      <c r="S35" s="24"/>
      <c r="T35" s="24"/>
    </row>
    <row r="36" spans="1:20" x14ac:dyDescent="0.25">
      <c r="A36" s="175"/>
      <c r="B36" s="175"/>
      <c r="C36" s="175"/>
      <c r="D36" s="175"/>
      <c r="E36" s="175"/>
      <c r="F36" s="175"/>
      <c r="G36" s="175"/>
      <c r="H36" s="175"/>
      <c r="I36" s="175"/>
      <c r="J36" s="175"/>
      <c r="K36" s="175"/>
      <c r="L36" s="175"/>
      <c r="M36" s="175"/>
      <c r="N36" s="175"/>
      <c r="O36" s="175"/>
      <c r="P36" s="24"/>
      <c r="Q36" s="24"/>
      <c r="R36" s="24"/>
      <c r="S36" s="24"/>
      <c r="T36" s="24"/>
    </row>
    <row r="37" spans="1:20" x14ac:dyDescent="0.25">
      <c r="A37" s="175"/>
      <c r="B37" s="175"/>
      <c r="C37" s="175"/>
      <c r="D37" s="175"/>
      <c r="E37" s="175"/>
      <c r="F37" s="175"/>
      <c r="G37" s="175"/>
      <c r="H37" s="175"/>
      <c r="I37" s="175"/>
      <c r="J37" s="175"/>
      <c r="K37" s="175"/>
      <c r="L37" s="175"/>
      <c r="M37" s="175"/>
      <c r="N37" s="175"/>
      <c r="O37" s="175"/>
      <c r="P37" s="24"/>
      <c r="Q37" s="24"/>
      <c r="R37" s="24"/>
      <c r="S37" s="24"/>
      <c r="T37" s="24"/>
    </row>
    <row r="38" spans="1:20" x14ac:dyDescent="0.25">
      <c r="A38" s="175"/>
      <c r="B38" s="175"/>
      <c r="C38" s="175"/>
      <c r="D38" s="175"/>
      <c r="E38" s="175"/>
      <c r="F38" s="175"/>
      <c r="G38" s="175"/>
      <c r="H38" s="175"/>
      <c r="I38" s="175"/>
      <c r="J38" s="175"/>
      <c r="K38" s="175"/>
      <c r="L38" s="175"/>
      <c r="M38" s="175"/>
      <c r="N38" s="175"/>
      <c r="O38" s="175"/>
      <c r="P38" s="24"/>
      <c r="Q38" s="24"/>
      <c r="R38" s="24"/>
      <c r="S38" s="24"/>
      <c r="T38" s="24"/>
    </row>
    <row r="39" spans="1:20" x14ac:dyDescent="0.25">
      <c r="A39" s="175"/>
      <c r="B39" s="175"/>
      <c r="C39" s="175"/>
      <c r="D39" s="175"/>
      <c r="E39" s="175"/>
      <c r="F39" s="175"/>
      <c r="G39" s="175"/>
      <c r="H39" s="175"/>
      <c r="I39" s="175"/>
      <c r="J39" s="175"/>
      <c r="K39" s="175"/>
      <c r="L39" s="175"/>
      <c r="M39" s="175"/>
      <c r="N39" s="175"/>
      <c r="O39" s="175"/>
      <c r="P39" s="24"/>
      <c r="Q39" s="24"/>
      <c r="R39" s="24"/>
      <c r="S39" s="24"/>
      <c r="T39" s="24"/>
    </row>
  </sheetData>
  <sheetProtection password="AD22" sheet="1" scenarios="1" formatColumns="0" formatRows="0"/>
  <mergeCells count="18">
    <mergeCell ref="A34:O39"/>
    <mergeCell ref="F14:H14"/>
    <mergeCell ref="D10:E17"/>
    <mergeCell ref="F13:H13"/>
    <mergeCell ref="F10:H10"/>
    <mergeCell ref="I10:O33"/>
    <mergeCell ref="C3:P3"/>
    <mergeCell ref="D1:N2"/>
    <mergeCell ref="M6:O6"/>
    <mergeCell ref="D4:O4"/>
    <mergeCell ref="D5:F5"/>
    <mergeCell ref="G5:H5"/>
    <mergeCell ref="D6:D7"/>
    <mergeCell ref="E6:E9"/>
    <mergeCell ref="J6:J9"/>
    <mergeCell ref="K6:K7"/>
    <mergeCell ref="L6:L9"/>
    <mergeCell ref="F6:I6"/>
  </mergeCells>
  <pageMargins left="0.75" right="0.75" top="1" bottom="1" header="0.5" footer="0.5"/>
  <pageSetup paperSize="9" orientation="portrait" horizontalDpi="4294967292" verticalDpi="4294967292"/>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1. Hospital Data</vt:lpstr>
      <vt:lpstr>2. Waste Quantities</vt:lpstr>
      <vt:lpstr>3. Divertable material</vt:lpstr>
      <vt:lpstr>4. Disposal costs</vt:lpstr>
      <vt:lpstr>RESULTS - possible cost savings</vt:lpstr>
      <vt:lpstr>BENCHMARK</vt:lpstr>
    </vt:vector>
  </TitlesOfParts>
  <Company>CTC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Mairead Creedon</dc:creator>
  <cp:lastModifiedBy>Cathryn Buckley</cp:lastModifiedBy>
  <dcterms:created xsi:type="dcterms:W3CDTF">2012-08-15T15:17:31Z</dcterms:created>
  <dcterms:modified xsi:type="dcterms:W3CDTF">2019-04-23T14:37:59Z</dcterms:modified>
</cp:coreProperties>
</file>