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W:\COMPLIANCE UNIT\Section 38-39 SAs\S38 AND S39 SAs 2026\2026 DRAFT TEMPLATES\3. Templates\3. Final\Reviewed\"/>
    </mc:Choice>
  </mc:AlternateContent>
  <xr:revisionPtr revIDLastSave="0" documentId="13_ncr:1_{C00EBF23-ABB6-457E-BF34-CFCD696ACB71}" xr6:coauthVersionLast="47" xr6:coauthVersionMax="47" xr10:uidLastSave="{00000000-0000-0000-0000-000000000000}"/>
  <workbookProtection workbookAlgorithmName="SHA-512" workbookHashValue="uDrxKyY362DPq6Ny/iwxdL1ja/oJHyoGXkgiYzoCef+IU3Eh2ghNDTxTYp55QAUrm09tuS1tJXgORF8YJWGf9Q==" workbookSaltValue="sgynVQmORWSRnTF/8TfZOw==" workbookSpinCount="100000" lockStructure="1"/>
  <bookViews>
    <workbookView xWindow="28680" yWindow="-120" windowWidth="29040" windowHeight="15840" tabRatio="767" activeTab="3" xr2:uid="{00000000-000D-0000-FFFF-FFFF00000000}"/>
  </bookViews>
  <sheets>
    <sheet name="Instructions" sheetId="1" r:id="rId1"/>
    <sheet name="Header_sheet" sheetId="9" r:id="rId2"/>
    <sheet name="Input_Own_Staff" sheetId="4" r:id="rId3"/>
    <sheet name="Input_Other_Agency_Staff" sheetId="10" r:id="rId4"/>
    <sheet name="Summary" sheetId="6" r:id="rId5"/>
    <sheet name="For_Schedules" sheetId="7" r:id="rId6"/>
    <sheet name="Staffing_Categories" sheetId="8" r:id="rId7"/>
    <sheet name="Lists" sheetId="2" r:id="rId8"/>
  </sheets>
  <externalReferences>
    <externalReference r:id="rId9"/>
  </externalReferences>
  <definedNames>
    <definedName name="Agencies">[1]Lists!$D$3:$D$22</definedName>
    <definedName name="Agency">Lists!$J$3:$J$22</definedName>
    <definedName name="CDNT">[1]Lists!$C$3:$C$93</definedName>
    <definedName name="CDNTH">'[1]Header sheet'!$C$10:$C$28</definedName>
    <definedName name="cdnts">Lists!$C$3:$C$93</definedName>
    <definedName name="CHO">Lists!$G$3:$G$12</definedName>
    <definedName name="HCDNTS">Header_sheet!$C$10:$C$28</definedName>
    <definedName name="HeaderCDNT">#REF!</definedName>
    <definedName name="Lead">[1]Lists!$B$3:$B$4</definedName>
    <definedName name="name">Lists!$J$3:$J$22</definedName>
    <definedName name="_xlnm.Print_Area" localSheetId="5">For_Schedules!$B$1:$E$52</definedName>
    <definedName name="_xlnm.Print_Titles" localSheetId="4">Summary!$B:$C</definedName>
    <definedName name="Type">Lists!$B$3:$B$4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9" l="1"/>
  <c r="A17" i="9"/>
  <c r="A16" i="9"/>
  <c r="A15" i="9"/>
  <c r="A14" i="9"/>
  <c r="A13" i="9"/>
  <c r="A12" i="9"/>
  <c r="A11" i="9"/>
  <c r="A10" i="9"/>
  <c r="A28" i="9"/>
  <c r="A27" i="9"/>
  <c r="A26" i="9"/>
  <c r="A25" i="9"/>
  <c r="A24" i="9"/>
  <c r="A23" i="9"/>
  <c r="A22" i="9"/>
  <c r="A21" i="9"/>
  <c r="A20" i="9"/>
  <c r="A19" i="9"/>
  <c r="B51" i="7" l="1"/>
  <c r="B50" i="7"/>
  <c r="B49" i="7"/>
  <c r="B48" i="7"/>
  <c r="B47" i="7"/>
  <c r="B46" i="7"/>
  <c r="B45" i="7"/>
  <c r="B44" i="7"/>
  <c r="B43" i="7"/>
  <c r="B42" i="7"/>
  <c r="B39" i="7"/>
  <c r="B38" i="7"/>
  <c r="B37" i="7"/>
  <c r="B36" i="7"/>
  <c r="B35" i="7"/>
  <c r="B34" i="7"/>
  <c r="B33" i="7"/>
  <c r="B32" i="7"/>
  <c r="B31" i="7"/>
  <c r="B30" i="7"/>
  <c r="B29" i="7"/>
  <c r="B27" i="7"/>
  <c r="B26" i="7"/>
  <c r="B25" i="7"/>
  <c r="B24" i="7"/>
  <c r="B23" i="7"/>
  <c r="B22" i="7"/>
  <c r="B21" i="7"/>
  <c r="B20" i="7"/>
  <c r="B19" i="7"/>
  <c r="B18" i="7"/>
  <c r="C2" i="7"/>
  <c r="C1" i="7"/>
  <c r="C25" i="6"/>
  <c r="B25" i="6"/>
  <c r="W25" i="6" s="1"/>
  <c r="C24" i="6"/>
  <c r="B24" i="6"/>
  <c r="U24" i="6" s="1"/>
  <c r="C23" i="6"/>
  <c r="B23" i="6"/>
  <c r="W23" i="6" s="1"/>
  <c r="C22" i="6"/>
  <c r="B22" i="6"/>
  <c r="U22" i="6" s="1"/>
  <c r="C21" i="6"/>
  <c r="B21" i="6"/>
  <c r="W21" i="6" s="1"/>
  <c r="C20" i="6"/>
  <c r="B20" i="6"/>
  <c r="U20" i="6" s="1"/>
  <c r="C19" i="6"/>
  <c r="B19" i="6"/>
  <c r="W19" i="6" s="1"/>
  <c r="C18" i="6"/>
  <c r="B18" i="6"/>
  <c r="U18" i="6" s="1"/>
  <c r="C17" i="6"/>
  <c r="B17" i="6"/>
  <c r="W17" i="6" s="1"/>
  <c r="C16" i="6"/>
  <c r="B16" i="6"/>
  <c r="U16" i="6" s="1"/>
  <c r="C15" i="6"/>
  <c r="B15" i="6"/>
  <c r="W15" i="6" s="1"/>
  <c r="C14" i="6"/>
  <c r="B14" i="6"/>
  <c r="U14" i="6" s="1"/>
  <c r="C13" i="6"/>
  <c r="B13" i="6"/>
  <c r="W13" i="6" s="1"/>
  <c r="C12" i="6"/>
  <c r="B12" i="6"/>
  <c r="U12" i="6" s="1"/>
  <c r="C11" i="6"/>
  <c r="B11" i="6"/>
  <c r="W11" i="6" s="1"/>
  <c r="C10" i="6"/>
  <c r="B10" i="6"/>
  <c r="U10" i="6" s="1"/>
  <c r="C9" i="6"/>
  <c r="B9" i="6"/>
  <c r="W9" i="6" s="1"/>
  <c r="C8" i="6"/>
  <c r="B8" i="6"/>
  <c r="U8" i="6" s="1"/>
  <c r="C7" i="6"/>
  <c r="B7" i="6"/>
  <c r="W7" i="6" s="1"/>
  <c r="K1" i="6"/>
  <c r="E1" i="6"/>
  <c r="C2" i="10"/>
  <c r="D1" i="10"/>
  <c r="D30" i="4"/>
  <c r="D29" i="4"/>
  <c r="D28" i="4"/>
  <c r="D27" i="4"/>
  <c r="D26" i="4"/>
  <c r="D25" i="4"/>
  <c r="D24" i="4"/>
  <c r="D23" i="4"/>
  <c r="D22" i="4"/>
  <c r="D21" i="4"/>
  <c r="D20" i="4"/>
  <c r="D19" i="4"/>
  <c r="D18" i="4"/>
  <c r="D17" i="4"/>
  <c r="D16" i="4"/>
  <c r="D15" i="4"/>
  <c r="D14" i="4"/>
  <c r="D13" i="4"/>
  <c r="D12" i="4"/>
  <c r="D11" i="4"/>
  <c r="D10" i="4"/>
  <c r="D9" i="4"/>
  <c r="D8" i="4"/>
  <c r="D7" i="4"/>
  <c r="D6" i="4"/>
  <c r="C3" i="4"/>
  <c r="D1" i="4"/>
  <c r="M30" i="10"/>
  <c r="N30" i="10" s="1"/>
  <c r="K30" i="10"/>
  <c r="B30" i="10"/>
  <c r="A30" i="10"/>
  <c r="N29" i="10"/>
  <c r="M29" i="10"/>
  <c r="K29" i="10"/>
  <c r="B29" i="10"/>
  <c r="A29" i="10"/>
  <c r="M28" i="10"/>
  <c r="N28" i="10" s="1"/>
  <c r="K28" i="10"/>
  <c r="B28" i="10"/>
  <c r="A28" i="10"/>
  <c r="M27" i="10"/>
  <c r="N27" i="10" s="1"/>
  <c r="K27" i="10"/>
  <c r="B27" i="10"/>
  <c r="A27" i="10"/>
  <c r="M26" i="10"/>
  <c r="N26" i="10" s="1"/>
  <c r="K26" i="10"/>
  <c r="B26" i="10"/>
  <c r="A26" i="10"/>
  <c r="M25" i="10"/>
  <c r="N25" i="10" s="1"/>
  <c r="K25" i="10"/>
  <c r="B25" i="10"/>
  <c r="A25" i="10"/>
  <c r="M24" i="10"/>
  <c r="N24" i="10" s="1"/>
  <c r="K24" i="10"/>
  <c r="B24" i="10"/>
  <c r="A24" i="10"/>
  <c r="M23" i="10"/>
  <c r="N23" i="10" s="1"/>
  <c r="K23" i="10"/>
  <c r="B23" i="10"/>
  <c r="A23" i="10"/>
  <c r="M22" i="10"/>
  <c r="N22" i="10" s="1"/>
  <c r="K22" i="10"/>
  <c r="B22" i="10"/>
  <c r="A22" i="10"/>
  <c r="M21" i="10"/>
  <c r="N21" i="10" s="1"/>
  <c r="K21" i="10"/>
  <c r="B21" i="10"/>
  <c r="A21" i="10"/>
  <c r="M20" i="10"/>
  <c r="N20" i="10" s="1"/>
  <c r="K20" i="10"/>
  <c r="B20" i="10"/>
  <c r="A20" i="10"/>
  <c r="M19" i="10"/>
  <c r="N19" i="10" s="1"/>
  <c r="K19" i="10"/>
  <c r="B19" i="10"/>
  <c r="A19" i="10"/>
  <c r="M18" i="10"/>
  <c r="N18" i="10" s="1"/>
  <c r="K18" i="10"/>
  <c r="B18" i="10"/>
  <c r="A18" i="10"/>
  <c r="M17" i="10"/>
  <c r="N17" i="10" s="1"/>
  <c r="K17" i="10"/>
  <c r="B17" i="10"/>
  <c r="A17" i="10"/>
  <c r="M16" i="10"/>
  <c r="N16" i="10" s="1"/>
  <c r="K16" i="10"/>
  <c r="B16" i="10"/>
  <c r="A16" i="10"/>
  <c r="M15" i="10"/>
  <c r="N15" i="10" s="1"/>
  <c r="K15" i="10"/>
  <c r="B15" i="10"/>
  <c r="A15" i="10"/>
  <c r="M14" i="10"/>
  <c r="N14" i="10" s="1"/>
  <c r="K14" i="10"/>
  <c r="B14" i="10"/>
  <c r="A14" i="10"/>
  <c r="M13" i="10"/>
  <c r="N13" i="10" s="1"/>
  <c r="K13" i="10"/>
  <c r="B13" i="10"/>
  <c r="A13" i="10"/>
  <c r="M12" i="10"/>
  <c r="N12" i="10" s="1"/>
  <c r="K12" i="10"/>
  <c r="B12" i="10"/>
  <c r="A12" i="10"/>
  <c r="M11" i="10"/>
  <c r="N11" i="10" s="1"/>
  <c r="K11" i="10"/>
  <c r="B11" i="10"/>
  <c r="A11" i="10"/>
  <c r="M10" i="10"/>
  <c r="N10" i="10" s="1"/>
  <c r="K10" i="10"/>
  <c r="B10" i="10"/>
  <c r="A10" i="10"/>
  <c r="M9" i="10"/>
  <c r="N9" i="10" s="1"/>
  <c r="K9" i="10"/>
  <c r="B9" i="10"/>
  <c r="A9" i="10"/>
  <c r="M8" i="10"/>
  <c r="N8" i="10" s="1"/>
  <c r="K8" i="10"/>
  <c r="B8" i="10"/>
  <c r="A8" i="10"/>
  <c r="M7" i="10"/>
  <c r="N7" i="10" s="1"/>
  <c r="K7" i="10"/>
  <c r="B7" i="10"/>
  <c r="A7" i="10"/>
  <c r="M6" i="10"/>
  <c r="N6" i="10" s="1"/>
  <c r="K6" i="10"/>
  <c r="L2" i="10"/>
  <c r="J2" i="10"/>
  <c r="I2" i="10"/>
  <c r="H2" i="10"/>
  <c r="G2" i="10"/>
  <c r="F2" i="10"/>
  <c r="E2" i="10"/>
  <c r="A6" i="10"/>
  <c r="B6" i="10"/>
  <c r="F28" i="9"/>
  <c r="B28" i="9"/>
  <c r="F27" i="9"/>
  <c r="B27" i="9"/>
  <c r="F26" i="9"/>
  <c r="B26" i="9"/>
  <c r="F25" i="9"/>
  <c r="B25" i="9"/>
  <c r="F24" i="9"/>
  <c r="B24" i="9"/>
  <c r="F23" i="9"/>
  <c r="B23" i="9"/>
  <c r="F22" i="9"/>
  <c r="B22" i="9"/>
  <c r="F21" i="9"/>
  <c r="B21" i="9"/>
  <c r="F20" i="9"/>
  <c r="B20" i="9"/>
  <c r="F19" i="9"/>
  <c r="B19" i="9"/>
  <c r="F18" i="9"/>
  <c r="B18" i="9"/>
  <c r="F17" i="9"/>
  <c r="B17" i="9"/>
  <c r="F16" i="9"/>
  <c r="B16" i="9"/>
  <c r="F15" i="9"/>
  <c r="B15" i="9"/>
  <c r="F14" i="9"/>
  <c r="B14" i="9"/>
  <c r="F13" i="9"/>
  <c r="B13" i="9"/>
  <c r="F12" i="9"/>
  <c r="B12" i="9"/>
  <c r="F11" i="9"/>
  <c r="B11" i="9"/>
  <c r="F10" i="9"/>
  <c r="B10" i="9"/>
  <c r="R16" i="6" l="1"/>
  <c r="U17" i="6"/>
  <c r="R18" i="6"/>
  <c r="N20" i="6"/>
  <c r="P9" i="6"/>
  <c r="V20" i="6"/>
  <c r="Q9" i="6"/>
  <c r="P21" i="6"/>
  <c r="T9" i="6"/>
  <c r="E20" i="7" s="1"/>
  <c r="Q21" i="6"/>
  <c r="U9" i="6"/>
  <c r="V24" i="6"/>
  <c r="Q13" i="6"/>
  <c r="P25" i="6"/>
  <c r="T13" i="6"/>
  <c r="Q25" i="6"/>
  <c r="U13" i="6"/>
  <c r="T25" i="6"/>
  <c r="N16" i="6"/>
  <c r="U25" i="6"/>
  <c r="U11" i="6"/>
  <c r="E34" i="7" s="1"/>
  <c r="R14" i="6"/>
  <c r="V16" i="6"/>
  <c r="E51" i="7" s="1"/>
  <c r="P19" i="6"/>
  <c r="N10" i="6"/>
  <c r="R12" i="6"/>
  <c r="V14" i="6"/>
  <c r="P17" i="6"/>
  <c r="Q19" i="6"/>
  <c r="T21" i="6"/>
  <c r="U23" i="6"/>
  <c r="P23" i="6"/>
  <c r="N14" i="6"/>
  <c r="V18" i="6"/>
  <c r="R10" i="6"/>
  <c r="V12" i="6"/>
  <c r="E47" i="7" s="1"/>
  <c r="P15" i="6"/>
  <c r="Q17" i="6"/>
  <c r="T19" i="6"/>
  <c r="U21" i="6"/>
  <c r="N24" i="6"/>
  <c r="T11" i="6"/>
  <c r="N12" i="6"/>
  <c r="T23" i="6"/>
  <c r="K2" i="10"/>
  <c r="V10" i="6"/>
  <c r="P13" i="6"/>
  <c r="Q15" i="6"/>
  <c r="T17" i="6"/>
  <c r="U19" i="6"/>
  <c r="N22" i="6"/>
  <c r="R24" i="6"/>
  <c r="P11" i="6"/>
  <c r="T15" i="6"/>
  <c r="R22" i="6"/>
  <c r="Q11" i="6"/>
  <c r="U15" i="6"/>
  <c r="E38" i="7" s="1"/>
  <c r="N18" i="6"/>
  <c r="R20" i="6"/>
  <c r="V22" i="6"/>
  <c r="Q23" i="6"/>
  <c r="O10" i="6"/>
  <c r="S10" i="6"/>
  <c r="O12" i="6"/>
  <c r="S14" i="6"/>
  <c r="O16" i="6"/>
  <c r="W16" i="6"/>
  <c r="O18" i="6"/>
  <c r="W18" i="6"/>
  <c r="S20" i="6"/>
  <c r="O22" i="6"/>
  <c r="W22" i="6"/>
  <c r="S24" i="6"/>
  <c r="N9" i="6"/>
  <c r="R9" i="6"/>
  <c r="V9" i="6"/>
  <c r="P10" i="6"/>
  <c r="T10" i="6"/>
  <c r="N11" i="6"/>
  <c r="R11" i="6"/>
  <c r="V11" i="6"/>
  <c r="E46" i="7" s="1"/>
  <c r="P12" i="6"/>
  <c r="T12" i="6"/>
  <c r="N13" i="6"/>
  <c r="R13" i="6"/>
  <c r="V13" i="6"/>
  <c r="E48" i="7" s="1"/>
  <c r="P14" i="6"/>
  <c r="T14" i="6"/>
  <c r="N15" i="6"/>
  <c r="R15" i="6"/>
  <c r="V15" i="6"/>
  <c r="P16" i="6"/>
  <c r="T16" i="6"/>
  <c r="E27" i="7" s="1"/>
  <c r="N17" i="6"/>
  <c r="R17" i="6"/>
  <c r="V17" i="6"/>
  <c r="P18" i="6"/>
  <c r="T18" i="6"/>
  <c r="N19" i="6"/>
  <c r="R19" i="6"/>
  <c r="V19" i="6"/>
  <c r="P20" i="6"/>
  <c r="T20" i="6"/>
  <c r="N21" i="6"/>
  <c r="R21" i="6"/>
  <c r="V21" i="6"/>
  <c r="P22" i="6"/>
  <c r="T22" i="6"/>
  <c r="N23" i="6"/>
  <c r="R23" i="6"/>
  <c r="V23" i="6"/>
  <c r="P24" i="6"/>
  <c r="T24" i="6"/>
  <c r="N25" i="6"/>
  <c r="R25" i="6"/>
  <c r="V25" i="6"/>
  <c r="W10" i="6"/>
  <c r="S12" i="6"/>
  <c r="W12" i="6"/>
  <c r="O14" i="6"/>
  <c r="W14" i="6"/>
  <c r="S16" i="6"/>
  <c r="S18" i="6"/>
  <c r="O20" i="6"/>
  <c r="W20" i="6"/>
  <c r="S22" i="6"/>
  <c r="O24" i="6"/>
  <c r="W24" i="6"/>
  <c r="O9" i="6"/>
  <c r="S9" i="6"/>
  <c r="Q10" i="6"/>
  <c r="O11" i="6"/>
  <c r="Y11" i="6" s="1"/>
  <c r="S11" i="6"/>
  <c r="Q12" i="6"/>
  <c r="O13" i="6"/>
  <c r="S13" i="6"/>
  <c r="Q14" i="6"/>
  <c r="O15" i="6"/>
  <c r="S15" i="6"/>
  <c r="Q16" i="6"/>
  <c r="O17" i="6"/>
  <c r="S17" i="6"/>
  <c r="Q18" i="6"/>
  <c r="O19" i="6"/>
  <c r="S19" i="6"/>
  <c r="Q20" i="6"/>
  <c r="O21" i="6"/>
  <c r="S21" i="6"/>
  <c r="Q22" i="6"/>
  <c r="O23" i="6"/>
  <c r="S23" i="6"/>
  <c r="Q24" i="6"/>
  <c r="O25" i="6"/>
  <c r="S25" i="6"/>
  <c r="M2" i="10"/>
  <c r="N8" i="6"/>
  <c r="R8" i="6"/>
  <c r="V8" i="6"/>
  <c r="O8" i="6"/>
  <c r="S8" i="6"/>
  <c r="W8" i="6"/>
  <c r="P8" i="6"/>
  <c r="T8" i="6"/>
  <c r="Q8" i="6"/>
  <c r="P7" i="6"/>
  <c r="T7" i="6"/>
  <c r="Q7" i="6"/>
  <c r="U7" i="6"/>
  <c r="N7" i="6"/>
  <c r="R7" i="6"/>
  <c r="V7" i="6"/>
  <c r="O7" i="6"/>
  <c r="S7" i="6"/>
  <c r="N2" i="10"/>
  <c r="J25" i="6"/>
  <c r="AD25" i="6" s="1"/>
  <c r="J24" i="6"/>
  <c r="J23" i="6"/>
  <c r="J22" i="6"/>
  <c r="G21" i="6"/>
  <c r="J21" i="6"/>
  <c r="AD21" i="6" s="1"/>
  <c r="M20" i="6"/>
  <c r="AG20" i="6" s="1"/>
  <c r="H20" i="6"/>
  <c r="E20" i="6"/>
  <c r="J20" i="6"/>
  <c r="AD20" i="6" s="1"/>
  <c r="J19" i="6"/>
  <c r="J18" i="6"/>
  <c r="J17" i="6"/>
  <c r="AD17" i="6" s="1"/>
  <c r="J16" i="6"/>
  <c r="D27" i="7" s="1"/>
  <c r="J15" i="6"/>
  <c r="D26" i="7" s="1"/>
  <c r="J14" i="6"/>
  <c r="D25" i="7" s="1"/>
  <c r="K13" i="6"/>
  <c r="D36" i="7" s="1"/>
  <c r="G13" i="6"/>
  <c r="AA13" i="6" s="1"/>
  <c r="J13" i="6"/>
  <c r="D24" i="7" s="1"/>
  <c r="M12" i="6"/>
  <c r="K12" i="6"/>
  <c r="D35" i="7" s="1"/>
  <c r="E12" i="6"/>
  <c r="Y12" i="6" s="1"/>
  <c r="D12" i="6"/>
  <c r="X12" i="6" s="1"/>
  <c r="J12" i="6"/>
  <c r="D23" i="7" s="1"/>
  <c r="E11" i="6"/>
  <c r="M11" i="6"/>
  <c r="AG11" i="6" s="1"/>
  <c r="F10" i="6"/>
  <c r="Z10" i="6" s="1"/>
  <c r="J9" i="6"/>
  <c r="D20" i="7" s="1"/>
  <c r="AA21" i="6"/>
  <c r="E39" i="7"/>
  <c r="E50" i="7"/>
  <c r="E37" i="7"/>
  <c r="E25" i="7"/>
  <c r="E24" i="7"/>
  <c r="E35" i="7"/>
  <c r="E23" i="7"/>
  <c r="E33" i="7"/>
  <c r="E21" i="7"/>
  <c r="M8" i="6"/>
  <c r="M30" i="4"/>
  <c r="N30" i="4" s="1"/>
  <c r="M29" i="4"/>
  <c r="M28" i="4"/>
  <c r="N28" i="4" s="1"/>
  <c r="M27" i="4"/>
  <c r="N27" i="4" s="1"/>
  <c r="M26" i="4"/>
  <c r="N26" i="4" s="1"/>
  <c r="M25" i="4"/>
  <c r="N25" i="4" s="1"/>
  <c r="M24" i="4"/>
  <c r="M23" i="4"/>
  <c r="N23" i="4" s="1"/>
  <c r="M22" i="4"/>
  <c r="N22" i="4" s="1"/>
  <c r="M21" i="4"/>
  <c r="M20" i="4"/>
  <c r="N20" i="4" s="1"/>
  <c r="M19" i="4"/>
  <c r="M18" i="4"/>
  <c r="M17" i="4"/>
  <c r="M16" i="4"/>
  <c r="N16" i="4" s="1"/>
  <c r="M15" i="4"/>
  <c r="N15" i="4" s="1"/>
  <c r="M14" i="4"/>
  <c r="N14" i="4" s="1"/>
  <c r="M13" i="4"/>
  <c r="N13" i="4" s="1"/>
  <c r="M12" i="4"/>
  <c r="N12" i="4" s="1"/>
  <c r="M11" i="4"/>
  <c r="N11" i="4" s="1"/>
  <c r="M10" i="4"/>
  <c r="M9" i="4"/>
  <c r="M8" i="4"/>
  <c r="M7" i="4"/>
  <c r="M6" i="4"/>
  <c r="N6" i="4" s="1"/>
  <c r="A6" i="4"/>
  <c r="B6" i="4"/>
  <c r="E19" i="7"/>
  <c r="K30" i="4"/>
  <c r="B30" i="4"/>
  <c r="A30" i="4"/>
  <c r="N29" i="4"/>
  <c r="K29" i="4"/>
  <c r="B29" i="4"/>
  <c r="A29" i="4"/>
  <c r="K28" i="4"/>
  <c r="B28" i="4"/>
  <c r="A28" i="4"/>
  <c r="K27" i="4"/>
  <c r="B27" i="4"/>
  <c r="A27" i="4"/>
  <c r="K26" i="4"/>
  <c r="B26" i="4"/>
  <c r="A26" i="4"/>
  <c r="K25" i="4"/>
  <c r="B25" i="4"/>
  <c r="A25" i="4"/>
  <c r="N24" i="4"/>
  <c r="K24" i="4"/>
  <c r="B24" i="4"/>
  <c r="A24" i="4"/>
  <c r="K23" i="4"/>
  <c r="B23" i="4"/>
  <c r="A23" i="4"/>
  <c r="K22" i="4"/>
  <c r="B22" i="4"/>
  <c r="A22" i="4"/>
  <c r="N21" i="4"/>
  <c r="K21" i="4"/>
  <c r="B21" i="4"/>
  <c r="A21" i="4"/>
  <c r="K20" i="4"/>
  <c r="B20" i="4"/>
  <c r="A20" i="4"/>
  <c r="N19" i="4"/>
  <c r="K19" i="4"/>
  <c r="B19" i="4"/>
  <c r="A19" i="4"/>
  <c r="N18" i="4"/>
  <c r="K18" i="4"/>
  <c r="B18" i="4"/>
  <c r="A18" i="4"/>
  <c r="N17" i="4"/>
  <c r="K17" i="4"/>
  <c r="B17" i="4"/>
  <c r="A17" i="4"/>
  <c r="K16" i="4"/>
  <c r="B16" i="4"/>
  <c r="A16" i="4"/>
  <c r="K15" i="4"/>
  <c r="B15" i="4"/>
  <c r="A15" i="4"/>
  <c r="K14" i="4"/>
  <c r="B14" i="4"/>
  <c r="A14" i="4"/>
  <c r="K13" i="4"/>
  <c r="B13" i="4"/>
  <c r="A13" i="4"/>
  <c r="K12" i="4"/>
  <c r="B12" i="4"/>
  <c r="A12" i="4"/>
  <c r="K11" i="4"/>
  <c r="B11" i="4"/>
  <c r="A11" i="4"/>
  <c r="N10" i="4"/>
  <c r="K10" i="4"/>
  <c r="B10" i="4"/>
  <c r="A10" i="4"/>
  <c r="N9" i="4"/>
  <c r="K9" i="4"/>
  <c r="B9" i="4"/>
  <c r="A9" i="4"/>
  <c r="N8" i="4"/>
  <c r="K8" i="4"/>
  <c r="B8" i="4"/>
  <c r="A8" i="4"/>
  <c r="N7" i="4"/>
  <c r="K7" i="4"/>
  <c r="B7" i="4"/>
  <c r="A7" i="4"/>
  <c r="K6" i="4"/>
  <c r="L2" i="4"/>
  <c r="J2" i="4"/>
  <c r="I2" i="4"/>
  <c r="H2" i="4"/>
  <c r="G2" i="4"/>
  <c r="F2" i="4"/>
  <c r="E2" i="4"/>
  <c r="AD18" i="6" l="1"/>
  <c r="AG12" i="6"/>
  <c r="AB20" i="6"/>
  <c r="K2" i="4"/>
  <c r="Y20" i="6"/>
  <c r="AD24" i="6"/>
  <c r="AD22" i="6"/>
  <c r="D9" i="6"/>
  <c r="X9" i="6" s="1"/>
  <c r="I12" i="6"/>
  <c r="AC12" i="6" s="1"/>
  <c r="L17" i="6"/>
  <c r="AF17" i="6" s="1"/>
  <c r="K18" i="6"/>
  <c r="AE18" i="6" s="1"/>
  <c r="D24" i="6"/>
  <c r="X24" i="6" s="1"/>
  <c r="K21" i="6"/>
  <c r="AE21" i="6" s="1"/>
  <c r="I24" i="6"/>
  <c r="AC24" i="6" s="1"/>
  <c r="G10" i="6"/>
  <c r="AA10" i="6" s="1"/>
  <c r="H12" i="6"/>
  <c r="AB12" i="6" s="1"/>
  <c r="D17" i="6"/>
  <c r="X17" i="6" s="1"/>
  <c r="G18" i="6"/>
  <c r="AA18" i="6" s="1"/>
  <c r="K20" i="6"/>
  <c r="AE20" i="6" s="1"/>
  <c r="D21" i="6"/>
  <c r="X21" i="6" s="1"/>
  <c r="E18" i="7"/>
  <c r="K10" i="6"/>
  <c r="D33" i="7" s="1"/>
  <c r="F11" i="6"/>
  <c r="Z11" i="6" s="1"/>
  <c r="H13" i="6"/>
  <c r="AB13" i="6" s="1"/>
  <c r="H16" i="6"/>
  <c r="AB16" i="6" s="1"/>
  <c r="M16" i="6"/>
  <c r="AG16" i="6" s="1"/>
  <c r="G17" i="6"/>
  <c r="AA17" i="6" s="1"/>
  <c r="D20" i="6"/>
  <c r="X20" i="6" s="1"/>
  <c r="I20" i="6"/>
  <c r="AC20" i="6" s="1"/>
  <c r="H21" i="6"/>
  <c r="AB21" i="6" s="1"/>
  <c r="E24" i="6"/>
  <c r="Y24" i="6" s="1"/>
  <c r="K24" i="6"/>
  <c r="AE24" i="6" s="1"/>
  <c r="K25" i="6"/>
  <c r="AE25" i="6" s="1"/>
  <c r="AD13" i="6"/>
  <c r="C24" i="7" s="1"/>
  <c r="G14" i="6"/>
  <c r="AA14" i="6" s="1"/>
  <c r="F15" i="6"/>
  <c r="Z15" i="6" s="1"/>
  <c r="D16" i="6"/>
  <c r="X16" i="6" s="1"/>
  <c r="I16" i="6"/>
  <c r="AC16" i="6" s="1"/>
  <c r="H17" i="6"/>
  <c r="AB17" i="6" s="1"/>
  <c r="G22" i="6"/>
  <c r="AA22" i="6" s="1"/>
  <c r="G24" i="6"/>
  <c r="AA24" i="6" s="1"/>
  <c r="L24" i="6"/>
  <c r="AF24" i="6" s="1"/>
  <c r="D25" i="6"/>
  <c r="X25" i="6" s="1"/>
  <c r="L25" i="6"/>
  <c r="AF25" i="6" s="1"/>
  <c r="AE13" i="6"/>
  <c r="C36" i="7" s="1"/>
  <c r="AG8" i="6"/>
  <c r="G12" i="6"/>
  <c r="AA12" i="6" s="1"/>
  <c r="L12" i="6"/>
  <c r="D47" i="7" s="1"/>
  <c r="D13" i="6"/>
  <c r="X13" i="6" s="1"/>
  <c r="L13" i="6"/>
  <c r="D48" i="7" s="1"/>
  <c r="K14" i="6"/>
  <c r="D37" i="7" s="1"/>
  <c r="E16" i="6"/>
  <c r="Y16" i="6" s="1"/>
  <c r="K16" i="6"/>
  <c r="D39" i="7" s="1"/>
  <c r="K17" i="6"/>
  <c r="AE17" i="6" s="1"/>
  <c r="G20" i="6"/>
  <c r="AA20" i="6" s="1"/>
  <c r="L20" i="6"/>
  <c r="AF20" i="6" s="1"/>
  <c r="L21" i="6"/>
  <c r="AF21" i="6" s="1"/>
  <c r="K22" i="6"/>
  <c r="AE22" i="6" s="1"/>
  <c r="H24" i="6"/>
  <c r="AB24" i="6" s="1"/>
  <c r="M24" i="6"/>
  <c r="AG24" i="6" s="1"/>
  <c r="G25" i="6"/>
  <c r="AA25" i="6" s="1"/>
  <c r="AD12" i="6"/>
  <c r="C23" i="7" s="1"/>
  <c r="AD14" i="6"/>
  <c r="C25" i="7" s="1"/>
  <c r="AD16" i="6"/>
  <c r="C27" i="7" s="1"/>
  <c r="G16" i="6"/>
  <c r="AA16" i="6" s="1"/>
  <c r="L16" i="6"/>
  <c r="D51" i="7" s="1"/>
  <c r="H25" i="6"/>
  <c r="AB25" i="6" s="1"/>
  <c r="AE12" i="6"/>
  <c r="C35" i="7" s="1"/>
  <c r="AE16" i="6"/>
  <c r="C39" i="7" s="1"/>
  <c r="A8" i="6"/>
  <c r="A13" i="6"/>
  <c r="A14" i="6"/>
  <c r="A21" i="6"/>
  <c r="A22" i="6"/>
  <c r="A24" i="6"/>
  <c r="A27" i="6"/>
  <c r="A31" i="6"/>
  <c r="A35" i="6"/>
  <c r="A39" i="6"/>
  <c r="A43" i="6"/>
  <c r="A47" i="6"/>
  <c r="A51" i="6"/>
  <c r="A55" i="6"/>
  <c r="A59" i="6"/>
  <c r="A63" i="6"/>
  <c r="A67" i="6"/>
  <c r="A71" i="6"/>
  <c r="A75" i="6"/>
  <c r="A79" i="6"/>
  <c r="A83" i="6"/>
  <c r="A87" i="6"/>
  <c r="A91" i="6"/>
  <c r="A95" i="6"/>
  <c r="A99" i="6"/>
  <c r="A103" i="6"/>
  <c r="A107" i="6"/>
  <c r="A111" i="6"/>
  <c r="A115" i="6"/>
  <c r="A119" i="6"/>
  <c r="A123" i="6"/>
  <c r="A127" i="6"/>
  <c r="A131" i="6"/>
  <c r="A135" i="6"/>
  <c r="A139" i="6"/>
  <c r="A143" i="6"/>
  <c r="A147" i="6"/>
  <c r="A151" i="6"/>
  <c r="A155" i="6"/>
  <c r="A159" i="6"/>
  <c r="A163" i="6"/>
  <c r="A167" i="6"/>
  <c r="A7" i="6"/>
  <c r="A9" i="6"/>
  <c r="A10" i="6"/>
  <c r="A12" i="6"/>
  <c r="A15" i="6"/>
  <c r="A17" i="6"/>
  <c r="A18" i="6"/>
  <c r="A20" i="6"/>
  <c r="A23" i="6"/>
  <c r="A28" i="6"/>
  <c r="A32" i="6"/>
  <c r="A36" i="6"/>
  <c r="A40" i="6"/>
  <c r="A44" i="6"/>
  <c r="A48" i="6"/>
  <c r="A52" i="6"/>
  <c r="A56" i="6"/>
  <c r="A60" i="6"/>
  <c r="A64" i="6"/>
  <c r="A68" i="6"/>
  <c r="A72" i="6"/>
  <c r="A76" i="6"/>
  <c r="A80" i="6"/>
  <c r="A84" i="6"/>
  <c r="A88" i="6"/>
  <c r="A92" i="6"/>
  <c r="A96" i="6"/>
  <c r="A100" i="6"/>
  <c r="A104" i="6"/>
  <c r="A108" i="6"/>
  <c r="A112" i="6"/>
  <c r="A116" i="6"/>
  <c r="A120" i="6"/>
  <c r="A124" i="6"/>
  <c r="A128" i="6"/>
  <c r="A132" i="6"/>
  <c r="A136" i="6"/>
  <c r="A140" i="6"/>
  <c r="A144" i="6"/>
  <c r="A148" i="6"/>
  <c r="A152" i="6"/>
  <c r="A156" i="6"/>
  <c r="A160" i="6"/>
  <c r="A164" i="6"/>
  <c r="A168" i="6"/>
  <c r="A16" i="6"/>
  <c r="A19" i="6"/>
  <c r="A29" i="6"/>
  <c r="A33" i="6"/>
  <c r="A37" i="6"/>
  <c r="A41" i="6"/>
  <c r="A45" i="6"/>
  <c r="A49" i="6"/>
  <c r="A53" i="6"/>
  <c r="A57" i="6"/>
  <c r="A61" i="6"/>
  <c r="A65" i="6"/>
  <c r="A69" i="6"/>
  <c r="A73" i="6"/>
  <c r="A77" i="6"/>
  <c r="A81" i="6"/>
  <c r="A85" i="6"/>
  <c r="A89" i="6"/>
  <c r="A93" i="6"/>
  <c r="A97" i="6"/>
  <c r="A101" i="6"/>
  <c r="A105" i="6"/>
  <c r="A109" i="6"/>
  <c r="A113" i="6"/>
  <c r="A117" i="6"/>
  <c r="A121" i="6"/>
  <c r="A125" i="6"/>
  <c r="A129" i="6"/>
  <c r="A133" i="6"/>
  <c r="A137" i="6"/>
  <c r="A141" i="6"/>
  <c r="A145" i="6"/>
  <c r="A149" i="6"/>
  <c r="A153" i="6"/>
  <c r="A157" i="6"/>
  <c r="A161" i="6"/>
  <c r="A165" i="6"/>
  <c r="A11" i="6"/>
  <c r="A25" i="6"/>
  <c r="A26" i="6"/>
  <c r="A30" i="6"/>
  <c r="A34" i="6"/>
  <c r="A38" i="6"/>
  <c r="A42" i="6"/>
  <c r="A46" i="6"/>
  <c r="A50" i="6"/>
  <c r="A54" i="6"/>
  <c r="A58" i="6"/>
  <c r="A62" i="6"/>
  <c r="A66" i="6"/>
  <c r="A70" i="6"/>
  <c r="A74" i="6"/>
  <c r="A78" i="6"/>
  <c r="A82" i="6"/>
  <c r="A86" i="6"/>
  <c r="A90" i="6"/>
  <c r="A94" i="6"/>
  <c r="A98" i="6"/>
  <c r="A102" i="6"/>
  <c r="A106" i="6"/>
  <c r="A110" i="6"/>
  <c r="A114" i="6"/>
  <c r="A118" i="6"/>
  <c r="A122" i="6"/>
  <c r="A126" i="6"/>
  <c r="A130" i="6"/>
  <c r="A134" i="6"/>
  <c r="A138" i="6"/>
  <c r="A142" i="6"/>
  <c r="A146" i="6"/>
  <c r="A150" i="6"/>
  <c r="A154" i="6"/>
  <c r="A158" i="6"/>
  <c r="A162" i="6"/>
  <c r="A166" i="6"/>
  <c r="H9" i="6"/>
  <c r="AB9" i="6" s="1"/>
  <c r="K9" i="6"/>
  <c r="D32" i="7" s="1"/>
  <c r="AD9" i="6"/>
  <c r="C20" i="7" s="1"/>
  <c r="L9" i="6"/>
  <c r="D44" i="7" s="1"/>
  <c r="G9" i="6"/>
  <c r="E36" i="7"/>
  <c r="E44" i="7"/>
  <c r="L11" i="6"/>
  <c r="D46" i="7" s="1"/>
  <c r="H11" i="6"/>
  <c r="AB11" i="6" s="1"/>
  <c r="D11" i="6"/>
  <c r="X11" i="6" s="1"/>
  <c r="K11" i="6"/>
  <c r="AE11" i="6" s="1"/>
  <c r="G11" i="6"/>
  <c r="AA11" i="6" s="1"/>
  <c r="I11" i="6"/>
  <c r="AC11" i="6" s="1"/>
  <c r="M15" i="6"/>
  <c r="AG15" i="6" s="1"/>
  <c r="I15" i="6"/>
  <c r="AC15" i="6" s="1"/>
  <c r="E15" i="6"/>
  <c r="Y15" i="6" s="1"/>
  <c r="L15" i="6"/>
  <c r="D50" i="7" s="1"/>
  <c r="H15" i="6"/>
  <c r="AB15" i="6" s="1"/>
  <c r="D15" i="6"/>
  <c r="X15" i="6" s="1"/>
  <c r="K15" i="6"/>
  <c r="AE15" i="6" s="1"/>
  <c r="G15" i="6"/>
  <c r="AA15" i="6" s="1"/>
  <c r="AD15" i="6"/>
  <c r="M10" i="6"/>
  <c r="AG10" i="6" s="1"/>
  <c r="I10" i="6"/>
  <c r="AC10" i="6" s="1"/>
  <c r="E10" i="6"/>
  <c r="Y10" i="6" s="1"/>
  <c r="L10" i="6"/>
  <c r="D45" i="7" s="1"/>
  <c r="H10" i="6"/>
  <c r="AB10" i="6" s="1"/>
  <c r="D10" i="6"/>
  <c r="J10" i="6"/>
  <c r="AD10" i="6" s="1"/>
  <c r="J11" i="6"/>
  <c r="AD19" i="6"/>
  <c r="AD23" i="6"/>
  <c r="E9" i="6"/>
  <c r="I9" i="6"/>
  <c r="M9" i="6"/>
  <c r="F12" i="6"/>
  <c r="Z12" i="6" s="1"/>
  <c r="E13" i="6"/>
  <c r="Y13" i="6" s="1"/>
  <c r="I13" i="6"/>
  <c r="AC13" i="6" s="1"/>
  <c r="M13" i="6"/>
  <c r="AG13" i="6" s="1"/>
  <c r="D14" i="6"/>
  <c r="H14" i="6"/>
  <c r="L14" i="6"/>
  <c r="F16" i="6"/>
  <c r="Z16" i="6" s="1"/>
  <c r="E17" i="6"/>
  <c r="Y17" i="6" s="1"/>
  <c r="I17" i="6"/>
  <c r="AC17" i="6" s="1"/>
  <c r="M17" i="6"/>
  <c r="AG17" i="6" s="1"/>
  <c r="D18" i="6"/>
  <c r="H18" i="6"/>
  <c r="L18" i="6"/>
  <c r="G19" i="6"/>
  <c r="AA19" i="6" s="1"/>
  <c r="K19" i="6"/>
  <c r="AE19" i="6" s="1"/>
  <c r="F20" i="6"/>
  <c r="Z20" i="6" s="1"/>
  <c r="E21" i="6"/>
  <c r="Y21" i="6" s="1"/>
  <c r="I21" i="6"/>
  <c r="AC21" i="6" s="1"/>
  <c r="M21" i="6"/>
  <c r="AG21" i="6" s="1"/>
  <c r="D22" i="6"/>
  <c r="H22" i="6"/>
  <c r="L22" i="6"/>
  <c r="G23" i="6"/>
  <c r="AA23" i="6" s="1"/>
  <c r="K23" i="6"/>
  <c r="AE23" i="6" s="1"/>
  <c r="F24" i="6"/>
  <c r="Z24" i="6" s="1"/>
  <c r="E25" i="6"/>
  <c r="Y25" i="6" s="1"/>
  <c r="I25" i="6"/>
  <c r="AC25" i="6" s="1"/>
  <c r="M25" i="6"/>
  <c r="AG25" i="6" s="1"/>
  <c r="F9" i="6"/>
  <c r="Z9" i="6" s="1"/>
  <c r="F13" i="6"/>
  <c r="Z13" i="6" s="1"/>
  <c r="E14" i="6"/>
  <c r="Y14" i="6" s="1"/>
  <c r="I14" i="6"/>
  <c r="AC14" i="6" s="1"/>
  <c r="M14" i="6"/>
  <c r="AG14" i="6" s="1"/>
  <c r="F17" i="6"/>
  <c r="Z17" i="6" s="1"/>
  <c r="E18" i="6"/>
  <c r="Y18" i="6" s="1"/>
  <c r="I18" i="6"/>
  <c r="AC18" i="6" s="1"/>
  <c r="M18" i="6"/>
  <c r="AG18" i="6" s="1"/>
  <c r="D19" i="6"/>
  <c r="X19" i="6" s="1"/>
  <c r="H19" i="6"/>
  <c r="AB19" i="6" s="1"/>
  <c r="L19" i="6"/>
  <c r="AF19" i="6" s="1"/>
  <c r="F21" i="6"/>
  <c r="Z21" i="6" s="1"/>
  <c r="E22" i="6"/>
  <c r="Y22" i="6" s="1"/>
  <c r="I22" i="6"/>
  <c r="AC22" i="6" s="1"/>
  <c r="M22" i="6"/>
  <c r="AG22" i="6" s="1"/>
  <c r="D23" i="6"/>
  <c r="X23" i="6" s="1"/>
  <c r="H23" i="6"/>
  <c r="AB23" i="6" s="1"/>
  <c r="L23" i="6"/>
  <c r="AF23" i="6" s="1"/>
  <c r="F25" i="6"/>
  <c r="Z25" i="6" s="1"/>
  <c r="F14" i="6"/>
  <c r="Z14" i="6" s="1"/>
  <c r="F18" i="6"/>
  <c r="Z18" i="6" s="1"/>
  <c r="E19" i="6"/>
  <c r="Y19" i="6" s="1"/>
  <c r="I19" i="6"/>
  <c r="AC19" i="6" s="1"/>
  <c r="M19" i="6"/>
  <c r="AG19" i="6" s="1"/>
  <c r="F22" i="6"/>
  <c r="Z22" i="6" s="1"/>
  <c r="E23" i="6"/>
  <c r="Y23" i="6" s="1"/>
  <c r="I23" i="6"/>
  <c r="AC23" i="6" s="1"/>
  <c r="M23" i="6"/>
  <c r="AG23" i="6" s="1"/>
  <c r="F19" i="6"/>
  <c r="F23" i="6"/>
  <c r="F8" i="6"/>
  <c r="J8" i="6"/>
  <c r="D19" i="7" s="1"/>
  <c r="G8" i="6"/>
  <c r="K8" i="6"/>
  <c r="D31" i="7" s="1"/>
  <c r="D8" i="6"/>
  <c r="H8" i="6"/>
  <c r="L8" i="6"/>
  <c r="D43" i="7" s="1"/>
  <c r="E8" i="6"/>
  <c r="Y8" i="6" s="1"/>
  <c r="I8" i="6"/>
  <c r="AC8" i="6" s="1"/>
  <c r="G7" i="6"/>
  <c r="K7" i="6"/>
  <c r="D30" i="7" s="1"/>
  <c r="D7" i="6"/>
  <c r="H7" i="6"/>
  <c r="L7" i="6"/>
  <c r="D42" i="7" s="1"/>
  <c r="E7" i="6"/>
  <c r="I7" i="6"/>
  <c r="M7" i="6"/>
  <c r="F7" i="6"/>
  <c r="J7" i="6"/>
  <c r="D18" i="7" s="1"/>
  <c r="N2" i="4"/>
  <c r="M2" i="4"/>
  <c r="AE10" i="6" l="1"/>
  <c r="C33" i="7" s="1"/>
  <c r="AE14" i="6"/>
  <c r="C37" i="7" s="1"/>
  <c r="G6" i="6"/>
  <c r="D8" i="7" s="1"/>
  <c r="AF13" i="6"/>
  <c r="C48" i="7" s="1"/>
  <c r="AB22" i="6"/>
  <c r="AF18" i="6"/>
  <c r="AB14" i="6"/>
  <c r="X10" i="6"/>
  <c r="N6" i="6"/>
  <c r="E5" i="7" s="1"/>
  <c r="X8" i="6"/>
  <c r="AG7" i="6"/>
  <c r="AC7" i="6"/>
  <c r="AF16" i="6"/>
  <c r="C51" i="7" s="1"/>
  <c r="E31" i="7"/>
  <c r="AE8" i="6"/>
  <c r="C31" i="7" s="1"/>
  <c r="X7" i="6"/>
  <c r="X22" i="6"/>
  <c r="AB18" i="6"/>
  <c r="X14" i="6"/>
  <c r="E22" i="7"/>
  <c r="AD11" i="6"/>
  <c r="C22" i="7" s="1"/>
  <c r="T6" i="6"/>
  <c r="E11" i="7" s="1"/>
  <c r="Z7" i="6"/>
  <c r="Y7" i="6"/>
  <c r="E30" i="7"/>
  <c r="AE7" i="6"/>
  <c r="C30" i="7" s="1"/>
  <c r="Z8" i="6"/>
  <c r="P6" i="6"/>
  <c r="E7" i="7" s="1"/>
  <c r="Z23" i="6"/>
  <c r="X18" i="6"/>
  <c r="E45" i="7"/>
  <c r="AF10" i="6"/>
  <c r="C45" i="7" s="1"/>
  <c r="AF15" i="6"/>
  <c r="C50" i="7" s="1"/>
  <c r="AF11" i="6"/>
  <c r="C46" i="7" s="1"/>
  <c r="AA7" i="6"/>
  <c r="AF12" i="6"/>
  <c r="C47" i="7" s="1"/>
  <c r="E42" i="7"/>
  <c r="AF7" i="6"/>
  <c r="C42" i="7" s="1"/>
  <c r="V6" i="6"/>
  <c r="E14" i="7" s="1"/>
  <c r="AF22" i="6"/>
  <c r="Z19" i="6"/>
  <c r="E49" i="7"/>
  <c r="AF14" i="6"/>
  <c r="E43" i="7"/>
  <c r="AF8" i="6"/>
  <c r="C43" i="7" s="1"/>
  <c r="R6" i="6"/>
  <c r="E9" i="7" s="1"/>
  <c r="AB8" i="6"/>
  <c r="AA8" i="6"/>
  <c r="AD8" i="6"/>
  <c r="C19" i="7" s="1"/>
  <c r="AB7" i="6"/>
  <c r="AD7" i="6"/>
  <c r="C18" i="7" s="1"/>
  <c r="M6" i="6"/>
  <c r="D15" i="7" s="1"/>
  <c r="S6" i="6"/>
  <c r="E10" i="7" s="1"/>
  <c r="AC9" i="6"/>
  <c r="AF9" i="6"/>
  <c r="O6" i="6"/>
  <c r="E6" i="7" s="1"/>
  <c r="Y9" i="6"/>
  <c r="E32" i="7"/>
  <c r="AE9" i="6"/>
  <c r="U6" i="6"/>
  <c r="E13" i="7" s="1"/>
  <c r="AA9" i="6"/>
  <c r="Q6" i="6"/>
  <c r="E8" i="7" s="1"/>
  <c r="W6" i="6"/>
  <c r="E15" i="7" s="1"/>
  <c r="AG9" i="6"/>
  <c r="C26" i="7"/>
  <c r="E26" i="7"/>
  <c r="C49" i="7"/>
  <c r="D49" i="7"/>
  <c r="D52" i="7" s="1"/>
  <c r="C34" i="7"/>
  <c r="D34" i="7"/>
  <c r="C38" i="7"/>
  <c r="D38" i="7"/>
  <c r="D22" i="7"/>
  <c r="C21" i="7"/>
  <c r="D21" i="7"/>
  <c r="J6" i="6"/>
  <c r="D11" i="7" s="1"/>
  <c r="H6" i="6"/>
  <c r="D9" i="7" s="1"/>
  <c r="E6" i="6"/>
  <c r="D6" i="7" s="1"/>
  <c r="D6" i="6"/>
  <c r="D5" i="7" s="1"/>
  <c r="I6" i="6"/>
  <c r="D10" i="7" s="1"/>
  <c r="F6" i="6"/>
  <c r="D7" i="7" s="1"/>
  <c r="L6" i="6"/>
  <c r="K6" i="6"/>
  <c r="D13" i="7" s="1"/>
  <c r="AG6" i="6" l="1"/>
  <c r="C15" i="7" s="1"/>
  <c r="AC6" i="6"/>
  <c r="C10" i="7" s="1"/>
  <c r="AB6" i="6"/>
  <c r="C9" i="7" s="1"/>
  <c r="AA6" i="6"/>
  <c r="C8" i="7" s="1"/>
  <c r="Y6" i="6"/>
  <c r="C6" i="7" s="1"/>
  <c r="E40" i="7"/>
  <c r="I40" i="7" s="1"/>
  <c r="E52" i="7"/>
  <c r="I52" i="7" s="1"/>
  <c r="E28" i="7"/>
  <c r="I28" i="7" s="1"/>
  <c r="D40" i="7"/>
  <c r="H40" i="7" s="1"/>
  <c r="Z6" i="6"/>
  <c r="C7" i="7" s="1"/>
  <c r="X6" i="6"/>
  <c r="C5" i="7" s="1"/>
  <c r="AD6" i="6"/>
  <c r="C11" i="7" s="1"/>
  <c r="AE6" i="6"/>
  <c r="C13" i="7" s="1"/>
  <c r="C32" i="7"/>
  <c r="C40" i="7" s="1"/>
  <c r="AF6" i="6"/>
  <c r="C14" i="7" s="1"/>
  <c r="C44" i="7"/>
  <c r="C52" i="7" s="1"/>
  <c r="D14" i="7"/>
  <c r="H52" i="7" s="1"/>
  <c r="D28" i="7"/>
  <c r="H28" i="7" s="1"/>
  <c r="C28" i="7"/>
  <c r="J28" i="7" l="1"/>
  <c r="G40" i="7"/>
  <c r="G52" i="7"/>
  <c r="J52" i="7"/>
  <c r="J40" i="7"/>
  <c r="G28" i="7"/>
</calcChain>
</file>

<file path=xl/sharedStrings.xml><?xml version="1.0" encoding="utf-8"?>
<sst xmlns="http://schemas.openxmlformats.org/spreadsheetml/2006/main" count="628" uniqueCount="410">
  <si>
    <t>Worksheets coloured green require input</t>
  </si>
  <si>
    <t xml:space="preserve">Worksheets coloured Blue are total output </t>
  </si>
  <si>
    <t>Worksheets coloured orange are lists</t>
  </si>
  <si>
    <t>Red Cells indicate entry required</t>
  </si>
  <si>
    <t>Red Text = Error messages</t>
  </si>
  <si>
    <t>Header Sheet</t>
  </si>
  <si>
    <t>Must be completed First</t>
  </si>
  <si>
    <t>This sheet provides high level information on the Area and Agency and the Children Disability Network Teams the Agency is involved in.</t>
  </si>
  <si>
    <t>Inputs explained</t>
  </si>
  <si>
    <t>Step 1</t>
  </si>
  <si>
    <t>CHO</t>
  </si>
  <si>
    <t>Must choose from drop down listing</t>
  </si>
  <si>
    <t>Drop down menu applies</t>
  </si>
  <si>
    <t>choose from list</t>
  </si>
  <si>
    <t>Step 2</t>
  </si>
  <si>
    <t>Input Agency Name</t>
  </si>
  <si>
    <t>Step 3</t>
  </si>
  <si>
    <t>Indicate whether you are the Lead or a participating agency in each of your listed CDNTs</t>
  </si>
  <si>
    <t>Insert each CDNT</t>
  </si>
  <si>
    <t>Indicate whether you are the lead or Participating</t>
  </si>
  <si>
    <t>Example</t>
  </si>
  <si>
    <t>CDNT 1</t>
  </si>
  <si>
    <t>Lead</t>
  </si>
  <si>
    <t>Up to 10 entries allowed which should accommodate all individual agencies</t>
  </si>
  <si>
    <t>Input_Own_Staff</t>
  </si>
  <si>
    <r>
      <t xml:space="preserve">This sheet should be completed with information relating to the </t>
    </r>
    <r>
      <rPr>
        <b/>
        <u/>
        <sz val="12"/>
        <rFont val="Arial"/>
        <family val="2"/>
      </rPr>
      <t>Agencies own staff</t>
    </r>
    <r>
      <rPr>
        <sz val="12"/>
        <rFont val="Arial"/>
        <family val="2"/>
      </rPr>
      <t xml:space="preserve"> in each of the CDNTs, where the Agency Staff are involved, both where you are the Lead Agency, and where your staff are aligned to other agencies to work in CDNTs.</t>
    </r>
  </si>
  <si>
    <t xml:space="preserve">Information on individuals and costs making up the totals should be available from workings completed previously. </t>
  </si>
  <si>
    <t xml:space="preserve">Input is required from Row </t>
  </si>
  <si>
    <t>Input explained</t>
  </si>
  <si>
    <t>Column A</t>
  </si>
  <si>
    <t>Information on Agency only required for amalagamation template.</t>
  </si>
  <si>
    <t>Automated Entry.</t>
  </si>
  <si>
    <t>Header sheet must be completed, coloured Red when entry on header sheet required.</t>
  </si>
  <si>
    <t>Column B</t>
  </si>
  <si>
    <t>Column C</t>
  </si>
  <si>
    <t>Children Disability Network Team</t>
  </si>
  <si>
    <t>choose from Drop Down List</t>
  </si>
  <si>
    <t>You will need to have completed Header Sheet before this entry is possible</t>
  </si>
  <si>
    <t>Column D</t>
  </si>
  <si>
    <t>Lead/
Participating</t>
  </si>
  <si>
    <t>Your Agency Status in CDNT</t>
  </si>
  <si>
    <t>Column E</t>
  </si>
  <si>
    <t>Total Staff WTE No.</t>
  </si>
  <si>
    <t>Admin/Management</t>
  </si>
  <si>
    <t>No. only</t>
  </si>
  <si>
    <t>Column F</t>
  </si>
  <si>
    <t>Medical</t>
  </si>
  <si>
    <t>Column G</t>
  </si>
  <si>
    <t>Nursing</t>
  </si>
  <si>
    <t>Column H</t>
  </si>
  <si>
    <t>Health &amp; Social care Professionals</t>
  </si>
  <si>
    <t>Column I</t>
  </si>
  <si>
    <t>General
Support Services</t>
  </si>
  <si>
    <t>Column J</t>
  </si>
  <si>
    <t>Other Patient &amp; Client Care</t>
  </si>
  <si>
    <t>Column K</t>
  </si>
  <si>
    <t>Grant Total Staff WTE</t>
  </si>
  <si>
    <t>Grand Total</t>
  </si>
  <si>
    <t>Automated total</t>
  </si>
  <si>
    <t>Column L</t>
  </si>
  <si>
    <t>Costs €</t>
  </si>
  <si>
    <t>Pay Costs</t>
  </si>
  <si>
    <t>Pay costs associated with each staffing category</t>
  </si>
  <si>
    <t>Column M</t>
  </si>
  <si>
    <t>Non-Pay costs</t>
  </si>
  <si>
    <t>Non Pay costs associated with staffing category. Automated at 12%</t>
  </si>
  <si>
    <t>Column N</t>
  </si>
  <si>
    <t>Total Costs</t>
  </si>
  <si>
    <t>Column U</t>
  </si>
  <si>
    <t>Additional information</t>
  </si>
  <si>
    <t>Any relevant additional information relating to individual</t>
  </si>
  <si>
    <r>
      <t xml:space="preserve">Where you are a lead Agency for a CDNT this sheet should be completed with information relating to the </t>
    </r>
    <r>
      <rPr>
        <u/>
        <sz val="12"/>
        <rFont val="Arial"/>
        <family val="2"/>
      </rPr>
      <t>staff from other Agencies</t>
    </r>
    <r>
      <rPr>
        <sz val="12"/>
        <rFont val="Arial"/>
        <family val="2"/>
      </rPr>
      <t xml:space="preserve"> in each of the CDNTs.</t>
    </r>
  </si>
  <si>
    <t>The intention is to provide infromation on total staffing resource for each staffing category involved in the CDNT.</t>
  </si>
  <si>
    <t>Enter the Agency name</t>
  </si>
  <si>
    <t>Enter the name of the agency associated with the budget or staffing resource.</t>
  </si>
  <si>
    <t>Columns E through to O are the same as above in Agency own Staff sheet.</t>
  </si>
  <si>
    <t>List Name</t>
  </si>
  <si>
    <t>Lead Participating</t>
  </si>
  <si>
    <t>Agencies</t>
  </si>
  <si>
    <t>Percentage Non Pay costs</t>
  </si>
  <si>
    <t>Monaghan</t>
  </si>
  <si>
    <t>HSE</t>
  </si>
  <si>
    <t>Participating</t>
  </si>
  <si>
    <t>Cavan (- West Cavan)</t>
  </si>
  <si>
    <t>Enable Ireland Disability Services</t>
  </si>
  <si>
    <t>Enable Ireland</t>
  </si>
  <si>
    <t>Leitrim / West Cavan</t>
  </si>
  <si>
    <t>Brothers of Charity Ireland</t>
  </si>
  <si>
    <t>Brothers of Charity</t>
  </si>
  <si>
    <t>Ability West</t>
  </si>
  <si>
    <t>Western Care Association</t>
  </si>
  <si>
    <t>Western Care</t>
  </si>
  <si>
    <t>Donegal North</t>
  </si>
  <si>
    <t>St. Gabriel's School and Centre</t>
  </si>
  <si>
    <t>St. Gabriels</t>
  </si>
  <si>
    <t>Donegal East and Inishowen</t>
  </si>
  <si>
    <t>Daughters of Charity Disability Support Services Company Limited by Guarantee</t>
  </si>
  <si>
    <t>Daughters of Charity</t>
  </si>
  <si>
    <t>Network 7 Galway North/East</t>
  </si>
  <si>
    <t>Saint John of Gods Community Services CLG</t>
  </si>
  <si>
    <t>St. John of Gods</t>
  </si>
  <si>
    <t>Network 8 Galway South/East</t>
  </si>
  <si>
    <t>CoAction West Cork Company Limited by Guarantee</t>
  </si>
  <si>
    <t>CoAction</t>
  </si>
  <si>
    <t>Network 6 Galway City East</t>
  </si>
  <si>
    <t>Central Remedial Clinic</t>
  </si>
  <si>
    <t>Network 5 Galway City West</t>
  </si>
  <si>
    <t>St Michael's House</t>
  </si>
  <si>
    <t>Network 4 Galway West</t>
  </si>
  <si>
    <t>St Catherines Association Company Limited by Guarantee</t>
  </si>
  <si>
    <t>St Catherines</t>
  </si>
  <si>
    <t>Network 9 Roscommon</t>
  </si>
  <si>
    <t>KARE, Promoting Inclusion for People with Intellectual Disabilities</t>
  </si>
  <si>
    <t>KARE</t>
  </si>
  <si>
    <t>Network 1 Mayo North</t>
  </si>
  <si>
    <t>Muiriosa Foundation</t>
  </si>
  <si>
    <t>Muiriosa</t>
  </si>
  <si>
    <t>Network 2 Mayo South</t>
  </si>
  <si>
    <t>Cheeverstown House Company Limited by Guarantee</t>
  </si>
  <si>
    <t>Cheeverstown</t>
  </si>
  <si>
    <t>Network 3 Mayo West</t>
  </si>
  <si>
    <t>Stewarts Care Limited</t>
  </si>
  <si>
    <t>Stewarts</t>
  </si>
  <si>
    <t>Blackberry Park</t>
  </si>
  <si>
    <t>Cope Foundation</t>
  </si>
  <si>
    <t>Treehouse</t>
  </si>
  <si>
    <t>St. Joseph's Foundation</t>
  </si>
  <si>
    <t>St.Joseph's foundation</t>
  </si>
  <si>
    <t>East Limerick</t>
  </si>
  <si>
    <t>St. Paul's Child and Family Care Centre Designated Activity Company</t>
  </si>
  <si>
    <t>West Limerick</t>
  </si>
  <si>
    <t>Childvision Company Limited by Guarantee</t>
  </si>
  <si>
    <t>Clare</t>
  </si>
  <si>
    <t>North Tipperary</t>
  </si>
  <si>
    <t>North Kerry</t>
  </si>
  <si>
    <t>West Kerry</t>
  </si>
  <si>
    <t>South Kerry</t>
  </si>
  <si>
    <t>West Cork</t>
  </si>
  <si>
    <t>North West Cork</t>
  </si>
  <si>
    <t xml:space="preserve">North East Cork </t>
  </si>
  <si>
    <t>East Central Cork</t>
  </si>
  <si>
    <t>East Cork City</t>
  </si>
  <si>
    <t>Central Cork</t>
  </si>
  <si>
    <t>North Cork City &amp; Blarney</t>
  </si>
  <si>
    <t>West Central Cork</t>
  </si>
  <si>
    <t>South Cork City</t>
  </si>
  <si>
    <t>South East Cork City</t>
  </si>
  <si>
    <t>Bandon/Carrigaline/Kinsale</t>
  </si>
  <si>
    <t>Carlow</t>
  </si>
  <si>
    <t>Thomastown</t>
  </si>
  <si>
    <t>Kilkenny</t>
  </si>
  <si>
    <t>Cashel</t>
  </si>
  <si>
    <t>Clonmel</t>
  </si>
  <si>
    <t>Dungarvan</t>
  </si>
  <si>
    <t>Waterford South City</t>
  </si>
  <si>
    <t>Waterford North City</t>
  </si>
  <si>
    <t>New Ross</t>
  </si>
  <si>
    <t>Gorey</t>
  </si>
  <si>
    <t>Wexford</t>
  </si>
  <si>
    <t>Enniscorthy</t>
  </si>
  <si>
    <t>Sandymount 1</t>
  </si>
  <si>
    <t>Sandymount 2</t>
  </si>
  <si>
    <t>Leopardstown 3</t>
  </si>
  <si>
    <t>Leopardstown 4</t>
  </si>
  <si>
    <t>North Kildare</t>
  </si>
  <si>
    <t>Mid Kildare</t>
  </si>
  <si>
    <t>South Kildare</t>
  </si>
  <si>
    <t>Chamber House</t>
  </si>
  <si>
    <t>St. Columba’s</t>
  </si>
  <si>
    <t>Ballyboden</t>
  </si>
  <si>
    <t>Rosse Court</t>
  </si>
  <si>
    <t>Clondalkin</t>
  </si>
  <si>
    <t xml:space="preserve">Brú Chaoimhin </t>
  </si>
  <si>
    <t>Palmerstown</t>
  </si>
  <si>
    <t>Dundalk</t>
  </si>
  <si>
    <t>Kells</t>
  </si>
  <si>
    <t>Drogheda</t>
  </si>
  <si>
    <t>Dunshaughlin</t>
  </si>
  <si>
    <t>Navan</t>
  </si>
  <si>
    <t>Trim</t>
  </si>
  <si>
    <t>Mullingar</t>
  </si>
  <si>
    <t>Longford</t>
  </si>
  <si>
    <t>Athlone</t>
  </si>
  <si>
    <t>Tullamore</t>
  </si>
  <si>
    <t>Portarlington Edenderry</t>
  </si>
  <si>
    <t>Portlaoise</t>
  </si>
  <si>
    <t>Balbriggan</t>
  </si>
  <si>
    <t>Swords</t>
  </si>
  <si>
    <t>Coastal</t>
  </si>
  <si>
    <t>Coolock</t>
  </si>
  <si>
    <t>Kilbarrack</t>
  </si>
  <si>
    <t>Finglas</t>
  </si>
  <si>
    <t>Ballymun</t>
  </si>
  <si>
    <t>Cabra Grangegorman</t>
  </si>
  <si>
    <t>North Inner City</t>
  </si>
  <si>
    <t>Clontarf</t>
  </si>
  <si>
    <t>Blakestown</t>
  </si>
  <si>
    <t>Blanchardstown</t>
  </si>
  <si>
    <t>"Choose from Drop Down List"</t>
  </si>
  <si>
    <t>Agency</t>
  </si>
  <si>
    <t>CDNT</t>
  </si>
  <si>
    <t>Information required for amalgamation template.</t>
  </si>
  <si>
    <t>Service Provider Name:</t>
  </si>
  <si>
    <r>
      <t xml:space="preserve">Totals  </t>
    </r>
    <r>
      <rPr>
        <b/>
        <sz val="10"/>
        <rFont val="Calibri"/>
        <family val="2"/>
      </rPr>
      <t>→</t>
    </r>
  </si>
  <si>
    <t>Automated entry</t>
  </si>
  <si>
    <t>Grand Total Staff WTE</t>
  </si>
  <si>
    <t>If Cells are coloured red and displays "0" entry required in header sheet</t>
  </si>
  <si>
    <t>You must have completed Header sheet</t>
  </si>
  <si>
    <t>Admin/
Management</t>
  </si>
  <si>
    <t>Choose from Drop down list</t>
  </si>
  <si>
    <t>Automated</t>
  </si>
  <si>
    <t>Actual point on scale/salary if in post, or midpoint of scale if post vacant, plus 15% pay related.</t>
  </si>
  <si>
    <t>Set at 12%</t>
  </si>
  <si>
    <t>end</t>
  </si>
  <si>
    <t>Information to be obtained from all participating Agencies and HSE staff to be redeployed to your Agency</t>
  </si>
  <si>
    <t>End</t>
  </si>
  <si>
    <t>Automated Totals</t>
  </si>
  <si>
    <t>Agency Own Staffing</t>
  </si>
  <si>
    <t>Other Agency Staffing</t>
  </si>
  <si>
    <t>Totals</t>
  </si>
  <si>
    <t>Insert Agency Name</t>
  </si>
  <si>
    <t>Staff WTE
No.</t>
  </si>
  <si>
    <t>Staff WTE</t>
  </si>
  <si>
    <t>Agency Own</t>
  </si>
  <si>
    <t>Other Agency Participating</t>
  </si>
  <si>
    <t>Staff WTE No.</t>
  </si>
  <si>
    <t>General Support Services</t>
  </si>
  <si>
    <t>Costs</t>
  </si>
  <si>
    <t>Staff</t>
  </si>
  <si>
    <t>Total</t>
  </si>
  <si>
    <t>Costs Pay</t>
  </si>
  <si>
    <t>Costs Non Pay</t>
  </si>
  <si>
    <t>Grade</t>
  </si>
  <si>
    <t>Grade Name</t>
  </si>
  <si>
    <t>MANAGEMENT/ADMIN</t>
  </si>
  <si>
    <t>NURSING</t>
  </si>
  <si>
    <t>HEALTH &amp; SOCIAL CARE PROFESSIONALS</t>
  </si>
  <si>
    <t>CDNT Manager</t>
  </si>
  <si>
    <t>2105</t>
  </si>
  <si>
    <t>Staff Nurse, Senior (Intellectual Disability)</t>
  </si>
  <si>
    <t>3017</t>
  </si>
  <si>
    <t>Social Worker</t>
  </si>
  <si>
    <t>0019</t>
  </si>
  <si>
    <t>Chief Executive Officer</t>
  </si>
  <si>
    <t>2119</t>
  </si>
  <si>
    <t>Clinical Nurse Manager 2</t>
  </si>
  <si>
    <t>3029</t>
  </si>
  <si>
    <t>Social Care Worker</t>
  </si>
  <si>
    <t>0043</t>
  </si>
  <si>
    <t>Finance Officer</t>
  </si>
  <si>
    <t>2127</t>
  </si>
  <si>
    <t>Clinical Nurse Manager 1</t>
  </si>
  <si>
    <t>3030</t>
  </si>
  <si>
    <t>Social Care Leader</t>
  </si>
  <si>
    <t>0078</t>
  </si>
  <si>
    <t>Personnel Officer/Manager</t>
  </si>
  <si>
    <t>213T</t>
  </si>
  <si>
    <t>Staff Nurse - Intellectual Disability</t>
  </si>
  <si>
    <t>314X</t>
  </si>
  <si>
    <t>Physiotherapist</t>
  </si>
  <si>
    <t>0086</t>
  </si>
  <si>
    <t>Planning and Evaluation Officer</t>
  </si>
  <si>
    <t>2181</t>
  </si>
  <si>
    <t>Staff Nurse, Senior (Dual Qualified)</t>
  </si>
  <si>
    <t>3158</t>
  </si>
  <si>
    <t>Physiotherapist, Senior</t>
  </si>
  <si>
    <t>0161</t>
  </si>
  <si>
    <t>Functional Officer</t>
  </si>
  <si>
    <t>233X</t>
  </si>
  <si>
    <t>Clinical Nurse Manager 3</t>
  </si>
  <si>
    <t>3301</t>
  </si>
  <si>
    <t>Occupational Therapist, Senior</t>
  </si>
  <si>
    <t>0558</t>
  </si>
  <si>
    <t>Grade IV</t>
  </si>
  <si>
    <t>2372</t>
  </si>
  <si>
    <t>Clinical Nurse Manager 2 - Night</t>
  </si>
  <si>
    <t>331X</t>
  </si>
  <si>
    <t>Occupational Therapist Manager</t>
  </si>
  <si>
    <t>0566</t>
  </si>
  <si>
    <t>Grade V</t>
  </si>
  <si>
    <t>2632</t>
  </si>
  <si>
    <t>Clinical Nurse Specialist (General)</t>
  </si>
  <si>
    <t>336Y</t>
  </si>
  <si>
    <t>Speech and Language Therapist</t>
  </si>
  <si>
    <t>0574</t>
  </si>
  <si>
    <t>Grade VI</t>
  </si>
  <si>
    <t>2704</t>
  </si>
  <si>
    <t>Staff Nurse (Psych), Community</t>
  </si>
  <si>
    <t>3379</t>
  </si>
  <si>
    <t>Speech and Language Therapist, Senior</t>
  </si>
  <si>
    <t>0582</t>
  </si>
  <si>
    <t>Grade VII</t>
  </si>
  <si>
    <t>272Y</t>
  </si>
  <si>
    <t>Staff Nurse, Dual Qualified (Intellectual Disability)</t>
  </si>
  <si>
    <t>3468</t>
  </si>
  <si>
    <t>Speech and Language Therapist Manager</t>
  </si>
  <si>
    <t>0609</t>
  </si>
  <si>
    <t>Clerical Officer</t>
  </si>
  <si>
    <t>2905</t>
  </si>
  <si>
    <t>Director of Nursing 2A</t>
  </si>
  <si>
    <t>3492</t>
  </si>
  <si>
    <t>Physiotherapist Manager</t>
  </si>
  <si>
    <t>0655</t>
  </si>
  <si>
    <t>Grade VIII</t>
  </si>
  <si>
    <t>2992</t>
  </si>
  <si>
    <t>Nursing Unclassified</t>
  </si>
  <si>
    <t>350Y</t>
  </si>
  <si>
    <t>Social Worker, Principal</t>
  </si>
  <si>
    <t>GENERAL SUPPORT SERVICES</t>
  </si>
  <si>
    <t>OTHER PATIENT &amp; CLIENT CARE</t>
  </si>
  <si>
    <t>3614</t>
  </si>
  <si>
    <t>Social Work Practitioner, Senior</t>
  </si>
  <si>
    <t>4001</t>
  </si>
  <si>
    <t>Catering Officer, Grade II</t>
  </si>
  <si>
    <t>6006</t>
  </si>
  <si>
    <t>Services Coordinator 1 (Disability Services)</t>
  </si>
  <si>
    <t>367Y</t>
  </si>
  <si>
    <t>Psychologist, Senior Clinical</t>
  </si>
  <si>
    <t>4111</t>
  </si>
  <si>
    <t>Catering/Cleaner/Assistant</t>
  </si>
  <si>
    <t>6009</t>
  </si>
  <si>
    <t>Services Coordinator 4 (Disability Services)</t>
  </si>
  <si>
    <t>3689</t>
  </si>
  <si>
    <t>Psychologist, Clinical</t>
  </si>
  <si>
    <t>4372</t>
  </si>
  <si>
    <t>Transport Officer</t>
  </si>
  <si>
    <t>6030</t>
  </si>
  <si>
    <t>Community Welfare Officer</t>
  </si>
  <si>
    <t>3727</t>
  </si>
  <si>
    <t>Psychologist, Principal Clinical</t>
  </si>
  <si>
    <t>4495</t>
  </si>
  <si>
    <t>Support Services Unclassified</t>
  </si>
  <si>
    <t>6402</t>
  </si>
  <si>
    <t>Workshop Supervisor/Instructor, Senior</t>
  </si>
  <si>
    <t>3902</t>
  </si>
  <si>
    <t>Social Worker, Team Leader</t>
  </si>
  <si>
    <t>451Y</t>
  </si>
  <si>
    <t>Chef I</t>
  </si>
  <si>
    <t>6403</t>
  </si>
  <si>
    <t>Pastoral Care Worker</t>
  </si>
  <si>
    <t>4529</t>
  </si>
  <si>
    <t>Chef II</t>
  </si>
  <si>
    <t>6404</t>
  </si>
  <si>
    <t>Chaplain</t>
  </si>
  <si>
    <t>MEDICAL/DENTAL</t>
  </si>
  <si>
    <t>4734</t>
  </si>
  <si>
    <t>Driver, Minibus</t>
  </si>
  <si>
    <t>6416</t>
  </si>
  <si>
    <t>Family Support Worker</t>
  </si>
  <si>
    <t>1155</t>
  </si>
  <si>
    <t>Consultant/Paediatrician</t>
  </si>
  <si>
    <t>5061</t>
  </si>
  <si>
    <t>Maintenance Foreman</t>
  </si>
  <si>
    <t>6425</t>
  </si>
  <si>
    <t>Workshop Supervisor/Instructor</t>
  </si>
  <si>
    <t>1538</t>
  </si>
  <si>
    <t>Registrar</t>
  </si>
  <si>
    <t>5071</t>
  </si>
  <si>
    <t>Maintenance Officer</t>
  </si>
  <si>
    <t>6482</t>
  </si>
  <si>
    <t>Care Assistant (Intellectual Disability Services)</t>
  </si>
  <si>
    <t>1945</t>
  </si>
  <si>
    <t>Medical Director</t>
  </si>
  <si>
    <t>5088</t>
  </si>
  <si>
    <t>Chargehand</t>
  </si>
  <si>
    <t>6492</t>
  </si>
  <si>
    <t>Pool Attendant/Supervisor</t>
  </si>
  <si>
    <t>5487</t>
  </si>
  <si>
    <t>General Operative</t>
  </si>
  <si>
    <t>6502</t>
  </si>
  <si>
    <t>Outreach Worker</t>
  </si>
  <si>
    <t>5606</t>
  </si>
  <si>
    <t>Maintenance Craftsman/Technician</t>
  </si>
  <si>
    <r>
      <rPr>
        <b/>
        <sz val="10"/>
        <rFont val="Arial"/>
        <family val="2"/>
      </rPr>
      <t>You Must have completed Header sheet</t>
    </r>
    <r>
      <rPr>
        <sz val="10"/>
        <rFont val="Arial"/>
        <family val="2"/>
      </rPr>
      <t xml:space="preserve">
Choose from Drop down list</t>
    </r>
  </si>
  <si>
    <t>Insert each CDNT the Agency is participating in.</t>
  </si>
  <si>
    <t xml:space="preserve">
Insert Agency Name
Enter a Separate line for each Agency and each CDNT they are providing staff for.</t>
  </si>
  <si>
    <r>
      <t xml:space="preserve">Below are the general grades and positions normally aligned to each staffing category, </t>
    </r>
    <r>
      <rPr>
        <b/>
        <i/>
        <u/>
        <sz val="10"/>
        <rFont val="Arial"/>
        <family val="2"/>
      </rPr>
      <t>your agency may have additional grades under each.</t>
    </r>
  </si>
  <si>
    <r>
      <t xml:space="preserve">The intention is to provide information on the staffing resource </t>
    </r>
    <r>
      <rPr>
        <b/>
        <sz val="12"/>
        <rFont val="Arial"/>
        <family val="2"/>
      </rPr>
      <t xml:space="preserve">totals </t>
    </r>
    <r>
      <rPr>
        <sz val="12"/>
        <rFont val="Arial"/>
        <family val="2"/>
      </rPr>
      <t>per staff category working in the CDNT.</t>
    </r>
  </si>
  <si>
    <t>Input Other Agency Staff</t>
  </si>
  <si>
    <r>
      <rPr>
        <b/>
        <u/>
        <sz val="10"/>
        <rFont val="Arial"/>
        <family val="2"/>
      </rPr>
      <t>NB:</t>
    </r>
    <r>
      <rPr>
        <b/>
        <sz val="10"/>
        <rFont val="Arial"/>
        <family val="2"/>
      </rPr>
      <t xml:space="preserve"> </t>
    </r>
    <r>
      <rPr>
        <sz val="10"/>
        <rFont val="Arial"/>
        <family val="2"/>
      </rPr>
      <t xml:space="preserve">Insert total WTE information on your Agency staff, that are on your </t>
    </r>
    <r>
      <rPr>
        <b/>
        <u/>
        <sz val="10"/>
        <rFont val="Arial"/>
        <family val="2"/>
      </rPr>
      <t>budgeted</t>
    </r>
    <r>
      <rPr>
        <sz val="10"/>
        <rFont val="Arial"/>
        <family val="2"/>
      </rPr>
      <t xml:space="preserve"> payroll, for each staffing category, involved in CDNT both where you are the lead agency and where you provide staff to other agencies for CDNT. 
Enter Numbers only. </t>
    </r>
    <r>
      <rPr>
        <i/>
        <sz val="10"/>
        <rFont val="Arial"/>
        <family val="2"/>
      </rPr>
      <t xml:space="preserve">May be a decimal where part time staff are included.
</t>
    </r>
  </si>
  <si>
    <r>
      <t>Insert total WTE information on your staff, that are on your budgeted payroll, for each staffing category, involved in CDNT both where you are the lead agency and where you provide staff to other agencies for CDNTs. 
Enter Numbers only.</t>
    </r>
    <r>
      <rPr>
        <i/>
        <sz val="12"/>
        <rFont val="Arial"/>
        <family val="2"/>
      </rPr>
      <t xml:space="preserve"> May be a decimal where part time staff are included.</t>
    </r>
    <r>
      <rPr>
        <sz val="12"/>
        <rFont val="Arial"/>
        <family val="2"/>
      </rPr>
      <t xml:space="preserve">
Separate Row for each team totals.
</t>
    </r>
  </si>
  <si>
    <r>
      <t xml:space="preserve">Total </t>
    </r>
    <r>
      <rPr>
        <b/>
        <i/>
        <u/>
        <sz val="10"/>
        <rFont val="Arial"/>
        <family val="2"/>
      </rPr>
      <t>Budgeted</t>
    </r>
    <r>
      <rPr>
        <i/>
        <sz val="10"/>
        <rFont val="Arial"/>
        <family val="2"/>
      </rPr>
      <t xml:space="preserve"> WTE Staffing Numbers as at:</t>
    </r>
  </si>
  <si>
    <t>Input the date the data is presented at in Cell I3</t>
  </si>
  <si>
    <t>South Donegal Sligo</t>
  </si>
  <si>
    <t>Donegal South West</t>
  </si>
  <si>
    <t>North Wicklow</t>
  </si>
  <si>
    <t>Mid Wicklow</t>
  </si>
  <si>
    <t>South Wicklow</t>
  </si>
  <si>
    <t>Tymon</t>
  </si>
  <si>
    <r>
      <rPr>
        <b/>
        <u/>
        <sz val="10"/>
        <rFont val="Arial"/>
        <family val="2"/>
      </rPr>
      <t>NB:</t>
    </r>
    <r>
      <rPr>
        <b/>
        <sz val="10"/>
        <rFont val="Arial"/>
        <family val="2"/>
      </rPr>
      <t xml:space="preserve"> </t>
    </r>
    <r>
      <rPr>
        <sz val="10"/>
        <rFont val="Arial"/>
        <family val="2"/>
      </rPr>
      <t xml:space="preserve">Insert total WTE information, for each staffing category, for each CDNT, for each Agency providing staff to you as the Lead Agency. 
Enter Numbers only. </t>
    </r>
    <r>
      <rPr>
        <i/>
        <sz val="10"/>
        <rFont val="Arial"/>
        <family val="2"/>
      </rPr>
      <t>May be a decimal where part time staff are included.</t>
    </r>
    <r>
      <rPr>
        <sz val="10"/>
        <rFont val="Arial"/>
        <family val="2"/>
      </rPr>
      <t xml:space="preserve">
</t>
    </r>
  </si>
  <si>
    <t>South City</t>
  </si>
  <si>
    <t>Calculated as 12% of the total less 15%.</t>
  </si>
  <si>
    <t>12% = 115</t>
  </si>
  <si>
    <t>10.4248% = 100</t>
  </si>
  <si>
    <t>Set at 12% (Of pay only does not include pay related)</t>
  </si>
  <si>
    <t>HSE Dublin &amp; North East</t>
  </si>
  <si>
    <t>HSE Dublin and Midlands</t>
  </si>
  <si>
    <t>HSE Dublin and South East</t>
  </si>
  <si>
    <t>HSE Mid West</t>
  </si>
  <si>
    <t>HSE South West</t>
  </si>
  <si>
    <t>HSE West and North West</t>
  </si>
  <si>
    <t>National</t>
  </si>
  <si>
    <t>Please indicate the Children Disability Network Team (CDNT) you are involved in in this RHA only</t>
  </si>
  <si>
    <t>Information on RHA only required for amalgamation template.</t>
  </si>
  <si>
    <t>This Template must be completed by each funded Agency, for each RHA, as part of the annual schedule process</t>
  </si>
  <si>
    <t>Completed by the HSE in each RHA annually also.</t>
  </si>
  <si>
    <t>RHA</t>
  </si>
  <si>
    <t>This section outlines the RHA to which the information belongs.</t>
  </si>
  <si>
    <t>Please indicate the Children Disability Network Teams (CDNT) you are involved in in this RHA only</t>
  </si>
  <si>
    <t>00/00/2026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</si>
</sst>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2"/>
      <name val="Arial"/>
      <family val="2"/>
    </font>
    <font>
      <b/>
      <u/>
      <sz val="12"/>
      <name val="Arial"/>
      <family val="2"/>
    </font>
    <font>
      <b/>
      <u/>
      <sz val="12"/>
      <color rgb="FFFF0000"/>
      <name val="Arial"/>
      <family val="2"/>
    </font>
    <font>
      <u/>
      <sz val="12"/>
      <name val="Arial"/>
      <family val="2"/>
    </font>
    <font>
      <b/>
      <sz val="12"/>
      <name val="Arial"/>
      <family val="2"/>
    </font>
    <font>
      <i/>
      <sz val="12"/>
      <name val="Arial"/>
      <family val="2"/>
    </font>
    <font>
      <b/>
      <i/>
      <sz val="12"/>
      <name val="Arial"/>
      <family val="2"/>
    </font>
    <font>
      <b/>
      <sz val="10"/>
      <name val="Arial"/>
      <family val="2"/>
    </font>
    <font>
      <sz val="10"/>
      <name val="Arial"/>
      <family val="2"/>
    </font>
    <font>
      <sz val="11"/>
      <name val="Arial"/>
      <family val="2"/>
    </font>
    <font>
      <b/>
      <sz val="8"/>
      <name val="Calibri"/>
      <family val="2"/>
      <scheme val="minor"/>
    </font>
    <font>
      <i/>
      <sz val="11"/>
      <color theme="4"/>
      <name val="Arial"/>
      <family val="2"/>
    </font>
    <font>
      <b/>
      <u/>
      <sz val="12"/>
      <color theme="3"/>
      <name val="Arial"/>
      <family val="2"/>
    </font>
    <font>
      <i/>
      <sz val="12"/>
      <color theme="3"/>
      <name val="Arial"/>
      <family val="2"/>
    </font>
    <font>
      <b/>
      <sz val="10"/>
      <color rgb="FFFF0000"/>
      <name val="Arial"/>
      <family val="2"/>
    </font>
    <font>
      <i/>
      <sz val="10"/>
      <name val="Arial"/>
      <family val="2"/>
    </font>
    <font>
      <b/>
      <sz val="10"/>
      <name val="Calibri"/>
      <family val="2"/>
    </font>
    <font>
      <b/>
      <i/>
      <u/>
      <sz val="10"/>
      <name val="Arial"/>
      <family val="2"/>
    </font>
    <font>
      <b/>
      <u/>
      <sz val="10"/>
      <name val="Arial"/>
      <family val="2"/>
    </font>
    <font>
      <b/>
      <i/>
      <sz val="10"/>
      <name val="Arial"/>
      <family val="2"/>
    </font>
    <font>
      <b/>
      <u val="double"/>
      <sz val="10"/>
      <name val="Arial"/>
      <family val="2"/>
    </font>
    <font>
      <sz val="8"/>
      <name val="Arial"/>
      <family val="2"/>
    </font>
    <font>
      <b/>
      <i/>
      <sz val="8"/>
      <name val="Arial"/>
      <family val="2"/>
    </font>
    <font>
      <i/>
      <sz val="8"/>
      <name val="Arial"/>
      <family val="2"/>
    </font>
    <font>
      <b/>
      <u/>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4"/>
        <bgColor indexed="64"/>
      </patternFill>
    </fill>
    <fill>
      <patternFill patternType="solid">
        <fgColor theme="9"/>
        <bgColor indexed="64"/>
      </patternFill>
    </fill>
    <fill>
      <patternFill patternType="solid">
        <fgColor rgb="FFFF0000"/>
        <bgColor indexed="64"/>
      </patternFill>
    </fill>
    <fill>
      <patternFill patternType="solid">
        <fgColor theme="0" tint="-0.249977111117893"/>
        <bgColor indexed="64"/>
      </patternFill>
    </fill>
    <fill>
      <patternFill patternType="solid">
        <fgColor indexed="42"/>
        <bgColor indexed="64"/>
      </patternFill>
    </fill>
    <fill>
      <patternFill patternType="solid">
        <fgColor theme="4" tint="0.79998168889431442"/>
        <bgColor indexed="64"/>
      </patternFill>
    </fill>
    <fill>
      <patternFill patternType="solid">
        <fgColor rgb="FFCC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indexed="41"/>
        <bgColor indexed="64"/>
      </patternFill>
    </fill>
    <fill>
      <patternFill patternType="solid">
        <fgColor rgb="FFFFFF00"/>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307">
    <xf numFmtId="0" fontId="0" fillId="0" borderId="0" xfId="0"/>
    <xf numFmtId="0" fontId="2" fillId="2" borderId="0" xfId="0" applyFont="1" applyFill="1"/>
    <xf numFmtId="0" fontId="2" fillId="0" borderId="0" xfId="0" applyFont="1"/>
    <xf numFmtId="0" fontId="3" fillId="0" borderId="0" xfId="0" applyFont="1"/>
    <xf numFmtId="0" fontId="2" fillId="3" borderId="0" xfId="0" applyFont="1" applyFill="1"/>
    <xf numFmtId="0" fontId="2" fillId="4" borderId="0" xfId="0" applyFont="1" applyFill="1"/>
    <xf numFmtId="0" fontId="2" fillId="5" borderId="0" xfId="0" applyFont="1" applyFill="1"/>
    <xf numFmtId="0" fontId="2" fillId="6" borderId="1" xfId="0" applyFont="1" applyFill="1" applyBorder="1"/>
    <xf numFmtId="0" fontId="2" fillId="6" borderId="2" xfId="0" applyFont="1" applyFill="1" applyBorder="1"/>
    <xf numFmtId="0" fontId="2" fillId="6" borderId="3" xfId="0" applyFont="1" applyFill="1" applyBorder="1"/>
    <xf numFmtId="0" fontId="4" fillId="0" borderId="3" xfId="0" applyFont="1" applyBorder="1"/>
    <xf numFmtId="0" fontId="2" fillId="0" borderId="2" xfId="0" applyFont="1" applyBorder="1"/>
    <xf numFmtId="0" fontId="2" fillId="0" borderId="3" xfId="0" applyFont="1" applyBorder="1"/>
    <xf numFmtId="0" fontId="5" fillId="0" borderId="0" xfId="0" applyFont="1"/>
    <xf numFmtId="0" fontId="6" fillId="0" borderId="4" xfId="0" applyFont="1" applyBorder="1"/>
    <xf numFmtId="0" fontId="6" fillId="0" borderId="5" xfId="0" applyFont="1" applyBorder="1"/>
    <xf numFmtId="0" fontId="2" fillId="0" borderId="4" xfId="0" applyFont="1" applyBorder="1"/>
    <xf numFmtId="0" fontId="7" fillId="0" borderId="5" xfId="0" applyFont="1" applyBorder="1"/>
    <xf numFmtId="0" fontId="2" fillId="0" borderId="5" xfId="0" applyFont="1" applyBorder="1"/>
    <xf numFmtId="0" fontId="2" fillId="0" borderId="6" xfId="0" applyFont="1" applyBorder="1"/>
    <xf numFmtId="0" fontId="6" fillId="0" borderId="7" xfId="0" applyFont="1" applyBorder="1"/>
    <xf numFmtId="0" fontId="7" fillId="0" borderId="0" xfId="0" applyFont="1"/>
    <xf numFmtId="0" fontId="2" fillId="0" borderId="8" xfId="0" applyFont="1" applyBorder="1"/>
    <xf numFmtId="0" fontId="6" fillId="0" borderId="9" xfId="0" applyFont="1" applyBorder="1"/>
    <xf numFmtId="0" fontId="2" fillId="0" borderId="10" xfId="0" applyFont="1" applyBorder="1"/>
    <xf numFmtId="0" fontId="7" fillId="0" borderId="10" xfId="0" applyFont="1" applyBorder="1"/>
    <xf numFmtId="0" fontId="2" fillId="0" borderId="11" xfId="0" applyFont="1" applyBorder="1"/>
    <xf numFmtId="0" fontId="6" fillId="0" borderId="12" xfId="0" applyFont="1" applyBorder="1"/>
    <xf numFmtId="0" fontId="2" fillId="0" borderId="13" xfId="0" applyFont="1" applyBorder="1"/>
    <xf numFmtId="0" fontId="2" fillId="0" borderId="14" xfId="0" applyFont="1" applyBorder="1"/>
    <xf numFmtId="0" fontId="2" fillId="0" borderId="7" xfId="0" applyFont="1" applyBorder="1"/>
    <xf numFmtId="0" fontId="2" fillId="0" borderId="9" xfId="0" applyFont="1" applyBorder="1"/>
    <xf numFmtId="0" fontId="7" fillId="0" borderId="10" xfId="0" applyFont="1" applyBorder="1" applyAlignment="1">
      <alignment horizontal="center"/>
    </xf>
    <xf numFmtId="0" fontId="2" fillId="0" borderId="15" xfId="0" applyFont="1" applyBorder="1"/>
    <xf numFmtId="0" fontId="2" fillId="0" borderId="0" xfId="0" applyFont="1" applyAlignment="1">
      <alignment horizontal="left"/>
    </xf>
    <xf numFmtId="0" fontId="2" fillId="7" borderId="16" xfId="0" applyFont="1" applyFill="1" applyBorder="1"/>
    <xf numFmtId="0" fontId="2" fillId="7" borderId="21" xfId="0" applyFont="1" applyFill="1" applyBorder="1"/>
    <xf numFmtId="0" fontId="2" fillId="0" borderId="23" xfId="0" applyFont="1" applyBorder="1"/>
    <xf numFmtId="0" fontId="2" fillId="0" borderId="12" xfId="0" applyFont="1" applyBorder="1"/>
    <xf numFmtId="0" fontId="2" fillId="0" borderId="24" xfId="0" applyFont="1" applyBorder="1"/>
    <xf numFmtId="4" fontId="6" fillId="9" borderId="25" xfId="0" applyNumberFormat="1" applyFont="1" applyFill="1" applyBorder="1" applyAlignment="1">
      <alignment horizontal="center" vertical="center" wrapText="1"/>
    </xf>
    <xf numFmtId="0" fontId="2" fillId="0" borderId="30" xfId="0" applyFont="1" applyBorder="1"/>
    <xf numFmtId="4" fontId="6" fillId="8" borderId="17" xfId="0" applyNumberFormat="1" applyFont="1" applyFill="1" applyBorder="1" applyAlignment="1">
      <alignment horizontal="center" wrapText="1"/>
    </xf>
    <xf numFmtId="4" fontId="2" fillId="8" borderId="17" xfId="0" applyNumberFormat="1" applyFont="1" applyFill="1" applyBorder="1" applyAlignment="1">
      <alignment wrapText="1"/>
    </xf>
    <xf numFmtId="4" fontId="8" fillId="8" borderId="17" xfId="0" applyNumberFormat="1" applyFont="1" applyFill="1" applyBorder="1" applyAlignment="1">
      <alignment wrapText="1"/>
    </xf>
    <xf numFmtId="4" fontId="6" fillId="8" borderId="4" xfId="0" applyNumberFormat="1" applyFont="1" applyFill="1" applyBorder="1" applyAlignment="1">
      <alignment horizontal="center" wrapText="1"/>
    </xf>
    <xf numFmtId="4" fontId="2" fillId="8" borderId="4" xfId="0" applyNumberFormat="1" applyFont="1" applyFill="1" applyBorder="1" applyAlignment="1">
      <alignment wrapText="1"/>
    </xf>
    <xf numFmtId="4" fontId="8" fillId="8" borderId="4" xfId="0" applyNumberFormat="1" applyFont="1" applyFill="1" applyBorder="1" applyAlignment="1">
      <alignment wrapText="1"/>
    </xf>
    <xf numFmtId="4" fontId="6" fillId="8" borderId="25" xfId="0" applyNumberFormat="1" applyFont="1" applyFill="1" applyBorder="1" applyAlignment="1">
      <alignment horizontal="center" wrapText="1"/>
    </xf>
    <xf numFmtId="4" fontId="2" fillId="10" borderId="25" xfId="0" applyNumberFormat="1" applyFont="1" applyFill="1" applyBorder="1" applyAlignment="1">
      <alignment wrapText="1"/>
    </xf>
    <xf numFmtId="4" fontId="8" fillId="10" borderId="25" xfId="0" applyNumberFormat="1" applyFont="1" applyFill="1" applyBorder="1" applyAlignment="1">
      <alignment wrapText="1"/>
    </xf>
    <xf numFmtId="0" fontId="2" fillId="0" borderId="38" xfId="0" applyFont="1" applyBorder="1"/>
    <xf numFmtId="4" fontId="6" fillId="9" borderId="38" xfId="0" applyNumberFormat="1" applyFont="1" applyFill="1" applyBorder="1" applyAlignment="1">
      <alignment horizontal="center" wrapText="1"/>
    </xf>
    <xf numFmtId="4" fontId="6" fillId="9" borderId="38" xfId="0" applyNumberFormat="1" applyFont="1" applyFill="1" applyBorder="1" applyAlignment="1">
      <alignment wrapText="1"/>
    </xf>
    <xf numFmtId="4" fontId="7" fillId="9" borderId="38" xfId="0" applyNumberFormat="1" applyFont="1" applyFill="1" applyBorder="1" applyAlignment="1">
      <alignment wrapText="1"/>
    </xf>
    <xf numFmtId="0" fontId="2" fillId="9" borderId="7" xfId="0" applyFont="1" applyFill="1" applyBorder="1"/>
    <xf numFmtId="0" fontId="2" fillId="9" borderId="0" xfId="0" applyFont="1" applyFill="1"/>
    <xf numFmtId="0" fontId="2" fillId="9" borderId="8" xfId="0" applyFont="1" applyFill="1" applyBorder="1"/>
    <xf numFmtId="3" fontId="6" fillId="8" borderId="17" xfId="0" applyNumberFormat="1" applyFont="1" applyFill="1" applyBorder="1" applyAlignment="1">
      <alignment wrapText="1"/>
    </xf>
    <xf numFmtId="3" fontId="2" fillId="8" borderId="17" xfId="0" applyNumberFormat="1" applyFont="1" applyFill="1" applyBorder="1"/>
    <xf numFmtId="0" fontId="2" fillId="0" borderId="18" xfId="0" applyFont="1" applyBorder="1"/>
    <xf numFmtId="0" fontId="2" fillId="0" borderId="19" xfId="0" applyFont="1" applyBorder="1"/>
    <xf numFmtId="0" fontId="2" fillId="0" borderId="20" xfId="0" applyFont="1" applyBorder="1"/>
    <xf numFmtId="3" fontId="6" fillId="9" borderId="12" xfId="0" applyNumberFormat="1" applyFont="1" applyFill="1" applyBorder="1" applyAlignment="1">
      <alignment wrapText="1"/>
    </xf>
    <xf numFmtId="3" fontId="2" fillId="9" borderId="4" xfId="0" applyNumberFormat="1" applyFont="1" applyFill="1" applyBorder="1"/>
    <xf numFmtId="0" fontId="2" fillId="9" borderId="12" xfId="0" applyFont="1" applyFill="1" applyBorder="1"/>
    <xf numFmtId="0" fontId="2" fillId="9" borderId="5" xfId="0" applyFont="1" applyFill="1" applyBorder="1"/>
    <xf numFmtId="0" fontId="2" fillId="9" borderId="22" xfId="0" applyFont="1" applyFill="1" applyBorder="1"/>
    <xf numFmtId="3" fontId="6" fillId="11" borderId="26" xfId="0" applyNumberFormat="1" applyFont="1" applyFill="1" applyBorder="1" applyAlignment="1">
      <alignment wrapText="1"/>
    </xf>
    <xf numFmtId="3" fontId="2" fillId="11" borderId="25" xfId="0" applyNumberFormat="1" applyFont="1" applyFill="1" applyBorder="1"/>
    <xf numFmtId="0" fontId="2" fillId="11" borderId="26" xfId="0" applyFont="1" applyFill="1" applyBorder="1"/>
    <xf numFmtId="0" fontId="2" fillId="11" borderId="28" xfId="0" applyFont="1" applyFill="1" applyBorder="1"/>
    <xf numFmtId="0" fontId="2" fillId="11" borderId="29" xfId="0" applyFont="1" applyFill="1" applyBorder="1"/>
    <xf numFmtId="3" fontId="6" fillId="8" borderId="41" xfId="0" applyNumberFormat="1" applyFont="1" applyFill="1" applyBorder="1" applyAlignment="1">
      <alignment wrapText="1"/>
    </xf>
    <xf numFmtId="3" fontId="2" fillId="8" borderId="4" xfId="0" applyNumberFormat="1" applyFont="1" applyFill="1" applyBorder="1" applyAlignment="1">
      <alignment wrapText="1"/>
    </xf>
    <xf numFmtId="3" fontId="2" fillId="8" borderId="4" xfId="0" applyNumberFormat="1" applyFont="1" applyFill="1" applyBorder="1"/>
    <xf numFmtId="0" fontId="3" fillId="2" borderId="0" xfId="0" applyFont="1" applyFill="1"/>
    <xf numFmtId="0" fontId="9" fillId="0" borderId="0" xfId="0" applyFont="1"/>
    <xf numFmtId="0" fontId="10" fillId="0" borderId="0" xfId="0" applyFont="1"/>
    <xf numFmtId="0" fontId="11" fillId="0" borderId="42" xfId="0" applyFont="1" applyBorder="1" applyAlignment="1">
      <alignment vertical="center" wrapText="1"/>
    </xf>
    <xf numFmtId="0" fontId="11" fillId="0" borderId="43" xfId="0" applyFont="1" applyBorder="1" applyAlignment="1">
      <alignment vertical="center" wrapText="1"/>
    </xf>
    <xf numFmtId="3" fontId="12" fillId="0" borderId="4" xfId="0" applyNumberFormat="1" applyFont="1" applyBorder="1" applyAlignment="1" applyProtection="1">
      <alignment vertical="top" wrapText="1"/>
      <protection locked="0"/>
    </xf>
    <xf numFmtId="1" fontId="12" fillId="0" borderId="4" xfId="0" applyNumberFormat="1" applyFont="1" applyBorder="1" applyAlignment="1" applyProtection="1">
      <alignment wrapText="1"/>
      <protection locked="0"/>
    </xf>
    <xf numFmtId="3" fontId="12" fillId="0" borderId="0" xfId="0" applyNumberFormat="1" applyFont="1" applyAlignment="1" applyProtection="1">
      <alignment vertical="top" wrapText="1"/>
      <protection locked="0"/>
    </xf>
    <xf numFmtId="1" fontId="12" fillId="0" borderId="0" xfId="0" applyNumberFormat="1" applyFont="1" applyAlignment="1" applyProtection="1">
      <alignment wrapText="1"/>
      <protection locked="0"/>
    </xf>
    <xf numFmtId="3" fontId="12" fillId="0" borderId="38" xfId="0" applyNumberFormat="1" applyFont="1" applyBorder="1" applyAlignment="1" applyProtection="1">
      <alignment vertical="top" wrapText="1"/>
      <protection locked="0"/>
    </xf>
    <xf numFmtId="1" fontId="12" fillId="0" borderId="38" xfId="0" applyNumberFormat="1" applyFont="1" applyBorder="1" applyAlignment="1" applyProtection="1">
      <alignment wrapText="1"/>
      <protection locked="0"/>
    </xf>
    <xf numFmtId="3" fontId="12" fillId="0" borderId="41" xfId="0" applyNumberFormat="1" applyFont="1" applyBorder="1" applyAlignment="1" applyProtection="1">
      <alignment vertical="top" wrapText="1"/>
      <protection locked="0"/>
    </xf>
    <xf numFmtId="1" fontId="12" fillId="0" borderId="41" xfId="0" applyNumberFormat="1" applyFont="1" applyBorder="1" applyAlignment="1" applyProtection="1">
      <alignment wrapText="1"/>
      <protection locked="0"/>
    </xf>
    <xf numFmtId="0" fontId="13" fillId="0" borderId="44" xfId="0" applyFont="1" applyBorder="1" applyAlignment="1">
      <alignment vertical="center" wrapText="1"/>
    </xf>
    <xf numFmtId="0" fontId="14" fillId="0" borderId="0" xfId="0" applyFont="1"/>
    <xf numFmtId="0" fontId="6" fillId="0" borderId="0" xfId="0" applyFont="1"/>
    <xf numFmtId="0" fontId="3" fillId="0" borderId="4" xfId="0" applyFont="1" applyBorder="1" applyProtection="1">
      <protection locked="0"/>
    </xf>
    <xf numFmtId="0" fontId="15" fillId="0" borderId="0" xfId="0" applyFont="1"/>
    <xf numFmtId="0" fontId="4" fillId="0" borderId="0" xfId="0" applyFont="1" applyAlignment="1">
      <alignment wrapText="1"/>
    </xf>
    <xf numFmtId="0" fontId="2" fillId="0" borderId="4" xfId="0" applyFont="1" applyBorder="1" applyProtection="1">
      <protection locked="0"/>
    </xf>
    <xf numFmtId="0" fontId="16" fillId="0" borderId="0" xfId="0" applyFont="1"/>
    <xf numFmtId="3" fontId="9" fillId="8" borderId="4" xfId="0" applyNumberFormat="1" applyFont="1" applyFill="1" applyBorder="1" applyAlignment="1">
      <alignment vertical="center" wrapText="1"/>
    </xf>
    <xf numFmtId="3" fontId="17" fillId="8" borderId="26" xfId="0" applyNumberFormat="1" applyFont="1" applyFill="1" applyBorder="1" applyAlignment="1">
      <alignment vertical="center" wrapText="1"/>
    </xf>
    <xf numFmtId="3" fontId="17" fillId="8" borderId="28" xfId="0" applyNumberFormat="1" applyFont="1" applyFill="1" applyBorder="1" applyAlignment="1">
      <alignment vertical="center" wrapText="1"/>
    </xf>
    <xf numFmtId="3" fontId="17" fillId="8" borderId="27" xfId="0" applyNumberFormat="1" applyFont="1" applyFill="1" applyBorder="1" applyAlignment="1">
      <alignment vertical="center" wrapText="1"/>
    </xf>
    <xf numFmtId="3" fontId="10" fillId="8" borderId="0" xfId="0" applyNumberFormat="1" applyFont="1" applyFill="1" applyAlignment="1">
      <alignment wrapText="1"/>
    </xf>
    <xf numFmtId="3" fontId="10" fillId="8" borderId="0" xfId="0" applyNumberFormat="1" applyFont="1" applyFill="1"/>
    <xf numFmtId="3" fontId="10" fillId="0" borderId="0" xfId="0" applyNumberFormat="1" applyFont="1" applyProtection="1">
      <protection locked="0"/>
    </xf>
    <xf numFmtId="3" fontId="9" fillId="8" borderId="1" xfId="0" applyNumberFormat="1" applyFont="1" applyFill="1" applyBorder="1" applyAlignment="1">
      <alignment horizontal="right"/>
    </xf>
    <xf numFmtId="4" fontId="9" fillId="12" borderId="42" xfId="0" applyNumberFormat="1" applyFont="1" applyFill="1" applyBorder="1"/>
    <xf numFmtId="3" fontId="9" fillId="12" borderId="42" xfId="0" applyNumberFormat="1" applyFont="1" applyFill="1" applyBorder="1"/>
    <xf numFmtId="3" fontId="10" fillId="0" borderId="0" xfId="0" applyNumberFormat="1" applyFont="1"/>
    <xf numFmtId="3" fontId="9" fillId="8" borderId="7" xfId="0" applyNumberFormat="1" applyFont="1" applyFill="1" applyBorder="1" applyAlignment="1">
      <alignment wrapText="1"/>
    </xf>
    <xf numFmtId="3" fontId="9" fillId="8" borderId="41" xfId="0" applyNumberFormat="1" applyFont="1" applyFill="1" applyBorder="1" applyAlignment="1">
      <alignment wrapText="1"/>
    </xf>
    <xf numFmtId="3" fontId="10" fillId="0" borderId="0" xfId="0" applyNumberFormat="1" applyFont="1" applyAlignment="1">
      <alignment wrapText="1"/>
    </xf>
    <xf numFmtId="4" fontId="9" fillId="12" borderId="46" xfId="0" applyNumberFormat="1" applyFont="1" applyFill="1" applyBorder="1" applyAlignment="1">
      <alignment horizontal="center" vertical="center" wrapText="1"/>
    </xf>
    <xf numFmtId="4" fontId="10" fillId="8" borderId="46" xfId="0" applyNumberFormat="1" applyFont="1" applyFill="1" applyBorder="1" applyAlignment="1">
      <alignment vertical="center" wrapText="1"/>
    </xf>
    <xf numFmtId="4" fontId="10" fillId="10" borderId="9" xfId="0" applyNumberFormat="1" applyFont="1" applyFill="1" applyBorder="1" applyAlignment="1">
      <alignment vertical="center" wrapText="1"/>
    </xf>
    <xf numFmtId="3" fontId="9" fillId="8" borderId="8" xfId="0" applyNumberFormat="1" applyFont="1" applyFill="1" applyBorder="1" applyAlignment="1">
      <alignment vertical="center" wrapText="1"/>
    </xf>
    <xf numFmtId="3" fontId="9" fillId="12" borderId="9" xfId="0" applyNumberFormat="1" applyFont="1" applyFill="1" applyBorder="1" applyAlignment="1">
      <alignment vertical="center"/>
    </xf>
    <xf numFmtId="3" fontId="9" fillId="12" borderId="7" xfId="0" applyNumberFormat="1" applyFont="1" applyFill="1" applyBorder="1" applyAlignment="1">
      <alignment wrapText="1"/>
    </xf>
    <xf numFmtId="3" fontId="10" fillId="8" borderId="38" xfId="0" applyNumberFormat="1" applyFont="1" applyFill="1" applyBorder="1" applyAlignment="1">
      <alignment wrapText="1"/>
    </xf>
    <xf numFmtId="3" fontId="10" fillId="8" borderId="7" xfId="0" applyNumberFormat="1" applyFont="1" applyFill="1" applyBorder="1" applyAlignment="1">
      <alignment wrapText="1"/>
    </xf>
    <xf numFmtId="3" fontId="10" fillId="8" borderId="8" xfId="0" applyNumberFormat="1" applyFont="1" applyFill="1" applyBorder="1" applyAlignment="1">
      <alignment wrapText="1"/>
    </xf>
    <xf numFmtId="3" fontId="17" fillId="12" borderId="9" xfId="0" applyNumberFormat="1" applyFont="1" applyFill="1" applyBorder="1" applyAlignment="1">
      <alignment horizontal="center" vertical="center"/>
    </xf>
    <xf numFmtId="3" fontId="10" fillId="12" borderId="9" xfId="0" applyNumberFormat="1" applyFont="1" applyFill="1" applyBorder="1"/>
    <xf numFmtId="3" fontId="10" fillId="8" borderId="38" xfId="0" applyNumberFormat="1" applyFont="1" applyFill="1" applyBorder="1"/>
    <xf numFmtId="3" fontId="10" fillId="11" borderId="4" xfId="0" applyNumberFormat="1" applyFont="1" applyFill="1" applyBorder="1"/>
    <xf numFmtId="3" fontId="9" fillId="0" borderId="4" xfId="0" applyNumberFormat="1" applyFont="1" applyBorder="1" applyAlignment="1" applyProtection="1">
      <alignment wrapText="1"/>
      <protection locked="0"/>
    </xf>
    <xf numFmtId="4" fontId="10" fillId="0" borderId="4" xfId="0" applyNumberFormat="1" applyFont="1" applyBorder="1" applyAlignment="1" applyProtection="1">
      <alignment wrapText="1"/>
      <protection locked="0"/>
    </xf>
    <xf numFmtId="4" fontId="10" fillId="12" borderId="46" xfId="0" applyNumberFormat="1" applyFont="1" applyFill="1" applyBorder="1" applyAlignment="1">
      <alignment wrapText="1"/>
    </xf>
    <xf numFmtId="3" fontId="10" fillId="0" borderId="4" xfId="0" applyNumberFormat="1" applyFont="1" applyBorder="1" applyAlignment="1" applyProtection="1">
      <alignment wrapText="1"/>
      <protection locked="0"/>
    </xf>
    <xf numFmtId="3" fontId="10" fillId="12" borderId="46" xfId="0" applyNumberFormat="1" applyFont="1" applyFill="1" applyBorder="1" applyAlignment="1">
      <alignment wrapText="1"/>
    </xf>
    <xf numFmtId="4" fontId="10" fillId="12" borderId="4" xfId="0" applyNumberFormat="1" applyFont="1" applyFill="1" applyBorder="1" applyAlignment="1">
      <alignment wrapText="1"/>
    </xf>
    <xf numFmtId="3" fontId="10" fillId="12" borderId="4" xfId="0" applyNumberFormat="1" applyFont="1" applyFill="1" applyBorder="1" applyAlignment="1">
      <alignment wrapText="1"/>
    </xf>
    <xf numFmtId="3" fontId="21" fillId="11" borderId="0" xfId="0" applyNumberFormat="1" applyFont="1" applyFill="1" applyAlignment="1" applyProtection="1">
      <alignment wrapText="1"/>
      <protection locked="0"/>
    </xf>
    <xf numFmtId="3" fontId="21" fillId="0" borderId="0" xfId="0" applyNumberFormat="1" applyFont="1" applyAlignment="1" applyProtection="1">
      <alignment wrapText="1"/>
      <protection locked="0"/>
    </xf>
    <xf numFmtId="3" fontId="21" fillId="12" borderId="0" xfId="0" applyNumberFormat="1" applyFont="1" applyFill="1" applyAlignment="1">
      <alignment wrapText="1"/>
    </xf>
    <xf numFmtId="4" fontId="10" fillId="0" borderId="0" xfId="0" applyNumberFormat="1" applyFont="1" applyAlignment="1" applyProtection="1">
      <alignment wrapText="1"/>
      <protection locked="0"/>
    </xf>
    <xf numFmtId="4" fontId="10" fillId="0" borderId="0" xfId="0" applyNumberFormat="1" applyFont="1" applyAlignment="1">
      <alignment wrapText="1"/>
    </xf>
    <xf numFmtId="3" fontId="9" fillId="8" borderId="4" xfId="0" applyNumberFormat="1" applyFont="1" applyFill="1" applyBorder="1" applyAlignment="1">
      <alignment wrapText="1"/>
    </xf>
    <xf numFmtId="3" fontId="22" fillId="8" borderId="32" xfId="0" applyNumberFormat="1" applyFont="1" applyFill="1" applyBorder="1"/>
    <xf numFmtId="4" fontId="0" fillId="8" borderId="0" xfId="0" applyNumberFormat="1" applyFill="1" applyAlignment="1">
      <alignment wrapText="1"/>
    </xf>
    <xf numFmtId="3" fontId="0" fillId="8" borderId="0" xfId="0" applyNumberFormat="1" applyFill="1" applyAlignment="1">
      <alignment wrapText="1"/>
    </xf>
    <xf numFmtId="3" fontId="0" fillId="0" borderId="0" xfId="0" applyNumberFormat="1" applyProtection="1">
      <protection locked="0"/>
    </xf>
    <xf numFmtId="4" fontId="9" fillId="12" borderId="42" xfId="0" applyNumberFormat="1" applyFont="1" applyFill="1" applyBorder="1" applyProtection="1">
      <protection locked="0"/>
    </xf>
    <xf numFmtId="3" fontId="0" fillId="12" borderId="47" xfId="0" applyNumberFormat="1" applyFill="1" applyBorder="1" applyProtection="1">
      <protection locked="0"/>
    </xf>
    <xf numFmtId="3" fontId="0" fillId="0" borderId="0" xfId="0" applyNumberFormat="1" applyAlignment="1" applyProtection="1">
      <alignment wrapText="1"/>
      <protection locked="0"/>
    </xf>
    <xf numFmtId="3" fontId="9" fillId="8" borderId="41" xfId="0" applyNumberFormat="1" applyFont="1" applyFill="1" applyBorder="1" applyAlignment="1">
      <alignment horizontal="center" wrapText="1"/>
    </xf>
    <xf numFmtId="3" fontId="0" fillId="10" borderId="38" xfId="0" applyNumberFormat="1" applyFill="1" applyBorder="1" applyAlignment="1">
      <alignment wrapText="1"/>
    </xf>
    <xf numFmtId="3" fontId="0" fillId="8" borderId="46" xfId="0" applyNumberFormat="1" applyFill="1" applyBorder="1" applyAlignment="1">
      <alignment wrapText="1"/>
    </xf>
    <xf numFmtId="3" fontId="0" fillId="11" borderId="4" xfId="0" applyNumberFormat="1" applyFill="1" applyBorder="1"/>
    <xf numFmtId="3" fontId="0" fillId="0" borderId="4" xfId="0" applyNumberFormat="1" applyBorder="1" applyAlignment="1" applyProtection="1">
      <alignment wrapText="1"/>
      <protection locked="0"/>
    </xf>
    <xf numFmtId="4" fontId="0" fillId="0" borderId="4" xfId="0" applyNumberFormat="1" applyBorder="1" applyAlignment="1" applyProtection="1">
      <alignment wrapText="1"/>
      <protection locked="0"/>
    </xf>
    <xf numFmtId="4" fontId="0" fillId="12" borderId="4" xfId="0" applyNumberFormat="1" applyFill="1" applyBorder="1" applyAlignment="1">
      <alignment wrapText="1"/>
    </xf>
    <xf numFmtId="3" fontId="0" fillId="12" borderId="46" xfId="0" applyNumberFormat="1" applyFill="1" applyBorder="1" applyAlignment="1">
      <alignment wrapText="1"/>
    </xf>
    <xf numFmtId="3" fontId="0" fillId="12" borderId="4" xfId="0" applyNumberFormat="1" applyFill="1" applyBorder="1" applyAlignment="1">
      <alignment wrapText="1"/>
    </xf>
    <xf numFmtId="3" fontId="0" fillId="11" borderId="0" xfId="0" applyNumberFormat="1" applyFill="1"/>
    <xf numFmtId="3" fontId="0" fillId="12" borderId="0" xfId="0" applyNumberFormat="1" applyFill="1"/>
    <xf numFmtId="3" fontId="0" fillId="0" borderId="0" xfId="0" applyNumberFormat="1"/>
    <xf numFmtId="4" fontId="0" fillId="0" borderId="0" xfId="0" applyNumberFormat="1" applyAlignment="1" applyProtection="1">
      <alignment wrapText="1"/>
      <protection locked="0"/>
    </xf>
    <xf numFmtId="4" fontId="0" fillId="0" borderId="0" xfId="0" applyNumberFormat="1" applyAlignment="1">
      <alignment wrapText="1"/>
    </xf>
    <xf numFmtId="3" fontId="9" fillId="8" borderId="41" xfId="0" applyNumberFormat="1" applyFont="1" applyFill="1" applyBorder="1"/>
    <xf numFmtId="3" fontId="9" fillId="8" borderId="0" xfId="0" applyNumberFormat="1" applyFont="1" applyFill="1"/>
    <xf numFmtId="4" fontId="9" fillId="8" borderId="0" xfId="0" applyNumberFormat="1" applyFont="1" applyFill="1"/>
    <xf numFmtId="4" fontId="3" fillId="8" borderId="0" xfId="0" applyNumberFormat="1" applyFont="1" applyFill="1"/>
    <xf numFmtId="3" fontId="20" fillId="8" borderId="0" xfId="0" applyNumberFormat="1" applyFont="1" applyFill="1"/>
    <xf numFmtId="3" fontId="20" fillId="8" borderId="10" xfId="0" applyNumberFormat="1" applyFont="1" applyFill="1" applyBorder="1"/>
    <xf numFmtId="3" fontId="20" fillId="0" borderId="0" xfId="0" applyNumberFormat="1" applyFont="1"/>
    <xf numFmtId="3" fontId="9" fillId="8" borderId="38" xfId="0" applyNumberFormat="1" applyFont="1" applyFill="1" applyBorder="1" applyAlignment="1">
      <alignment wrapText="1"/>
    </xf>
    <xf numFmtId="4" fontId="9" fillId="8" borderId="38" xfId="0" applyNumberFormat="1" applyFont="1" applyFill="1" applyBorder="1" applyAlignment="1">
      <alignment horizontal="center" vertical="center" wrapText="1"/>
    </xf>
    <xf numFmtId="4" fontId="9" fillId="10" borderId="38" xfId="0" applyNumberFormat="1" applyFont="1" applyFill="1" applyBorder="1" applyAlignment="1">
      <alignment horizontal="center" vertical="center" wrapText="1"/>
    </xf>
    <xf numFmtId="4" fontId="9" fillId="13" borderId="38" xfId="0" applyNumberFormat="1" applyFont="1" applyFill="1" applyBorder="1" applyAlignment="1">
      <alignment horizontal="center" vertical="center" wrapText="1"/>
    </xf>
    <xf numFmtId="3" fontId="0" fillId="0" borderId="0" xfId="0" applyNumberFormat="1" applyAlignment="1">
      <alignment wrapText="1"/>
    </xf>
    <xf numFmtId="3" fontId="0" fillId="8" borderId="38" xfId="0" applyNumberFormat="1" applyFill="1" applyBorder="1" applyAlignment="1">
      <alignment wrapText="1"/>
    </xf>
    <xf numFmtId="4" fontId="23" fillId="8" borderId="38" xfId="0" applyNumberFormat="1" applyFont="1" applyFill="1" applyBorder="1" applyAlignment="1">
      <alignment wrapText="1"/>
    </xf>
    <xf numFmtId="4" fontId="23" fillId="10" borderId="38" xfId="0" applyNumberFormat="1" applyFont="1" applyFill="1" applyBorder="1" applyAlignment="1">
      <alignment wrapText="1"/>
    </xf>
    <xf numFmtId="4" fontId="9" fillId="13" borderId="38" xfId="0" applyNumberFormat="1" applyFont="1" applyFill="1" applyBorder="1" applyAlignment="1">
      <alignment wrapText="1"/>
    </xf>
    <xf numFmtId="3" fontId="9" fillId="13" borderId="7" xfId="0" applyNumberFormat="1" applyFont="1" applyFill="1" applyBorder="1" applyAlignment="1">
      <alignment wrapText="1"/>
    </xf>
    <xf numFmtId="3" fontId="0" fillId="10" borderId="46" xfId="0" applyNumberFormat="1" applyFill="1" applyBorder="1"/>
    <xf numFmtId="4" fontId="24" fillId="8" borderId="46" xfId="0" applyNumberFormat="1" applyFont="1" applyFill="1" applyBorder="1" applyAlignment="1">
      <alignment wrapText="1"/>
    </xf>
    <xf numFmtId="4" fontId="24" fillId="10" borderId="46" xfId="0" applyNumberFormat="1" applyFont="1" applyFill="1" applyBorder="1" applyAlignment="1">
      <alignment wrapText="1"/>
    </xf>
    <xf numFmtId="4" fontId="25" fillId="13" borderId="46" xfId="0" applyNumberFormat="1" applyFont="1" applyFill="1" applyBorder="1" applyAlignment="1">
      <alignment wrapText="1"/>
    </xf>
    <xf numFmtId="3" fontId="0" fillId="8" borderId="9" xfId="0" applyNumberFormat="1" applyFill="1" applyBorder="1"/>
    <xf numFmtId="3" fontId="10" fillId="13" borderId="9" xfId="0" applyNumberFormat="1" applyFont="1" applyFill="1" applyBorder="1"/>
    <xf numFmtId="3" fontId="20" fillId="0" borderId="4" xfId="0" applyNumberFormat="1" applyFont="1" applyBorder="1"/>
    <xf numFmtId="0" fontId="20" fillId="0" borderId="4" xfId="0" applyFont="1" applyBorder="1"/>
    <xf numFmtId="4" fontId="20" fillId="0" borderId="4" xfId="0" applyNumberFormat="1" applyFont="1" applyBorder="1"/>
    <xf numFmtId="0" fontId="10" fillId="0" borderId="4" xfId="0" applyFont="1" applyBorder="1"/>
    <xf numFmtId="4" fontId="0" fillId="0" borderId="4" xfId="0" applyNumberFormat="1" applyBorder="1"/>
    <xf numFmtId="3" fontId="0" fillId="0" borderId="4" xfId="0" applyNumberFormat="1" applyBorder="1"/>
    <xf numFmtId="4" fontId="0" fillId="0" borderId="0" xfId="0" applyNumberFormat="1"/>
    <xf numFmtId="0" fontId="20" fillId="0" borderId="0" xfId="0" applyFont="1"/>
    <xf numFmtId="4" fontId="9" fillId="0" borderId="4" xfId="0" applyNumberFormat="1" applyFont="1" applyBorder="1"/>
    <xf numFmtId="4" fontId="9" fillId="0" borderId="0" xfId="0" applyNumberFormat="1" applyFont="1"/>
    <xf numFmtId="3" fontId="9" fillId="0" borderId="4" xfId="0" applyNumberFormat="1" applyFont="1" applyBorder="1"/>
    <xf numFmtId="0" fontId="17"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0" fillId="9" borderId="1" xfId="0" applyFill="1" applyBorder="1" applyProtection="1">
      <protection locked="0"/>
    </xf>
    <xf numFmtId="0" fontId="9" fillId="9" borderId="3" xfId="0" applyFont="1" applyFill="1" applyBorder="1"/>
    <xf numFmtId="0" fontId="0" fillId="0" borderId="50" xfId="0" applyBorder="1" applyProtection="1">
      <protection locked="0"/>
    </xf>
    <xf numFmtId="0" fontId="0" fillId="14" borderId="33" xfId="0" applyFill="1" applyBorder="1" applyProtection="1">
      <protection locked="0"/>
    </xf>
    <xf numFmtId="0" fontId="0" fillId="0" borderId="51" xfId="0" applyBorder="1" applyProtection="1">
      <protection locked="0"/>
    </xf>
    <xf numFmtId="0" fontId="0" fillId="0" borderId="34" xfId="0" applyBorder="1" applyProtection="1">
      <protection locked="0"/>
    </xf>
    <xf numFmtId="0" fontId="0" fillId="0" borderId="52" xfId="0" applyBorder="1" applyProtection="1">
      <protection locked="0"/>
    </xf>
    <xf numFmtId="0" fontId="0" fillId="0" borderId="37" xfId="0" applyBorder="1" applyProtection="1">
      <protection locked="0"/>
    </xf>
    <xf numFmtId="3" fontId="20" fillId="0" borderId="46" xfId="0" applyNumberFormat="1" applyFont="1" applyBorder="1"/>
    <xf numFmtId="3" fontId="9" fillId="13" borderId="41" xfId="0" applyNumberFormat="1" applyFont="1" applyFill="1" applyBorder="1" applyAlignment="1">
      <alignment wrapText="1"/>
    </xf>
    <xf numFmtId="3" fontId="10" fillId="13" borderId="46" xfId="0" applyNumberFormat="1" applyFont="1" applyFill="1" applyBorder="1"/>
    <xf numFmtId="3" fontId="1" fillId="0" borderId="4" xfId="0" applyNumberFormat="1" applyFont="1" applyBorder="1"/>
    <xf numFmtId="4" fontId="10" fillId="0" borderId="4" xfId="0" applyNumberFormat="1" applyFont="1" applyBorder="1"/>
    <xf numFmtId="3" fontId="9" fillId="8" borderId="2" xfId="0" applyNumberFormat="1" applyFont="1" applyFill="1" applyBorder="1" applyAlignment="1">
      <alignment horizontal="right"/>
    </xf>
    <xf numFmtId="4" fontId="9" fillId="12" borderId="8" xfId="0" applyNumberFormat="1" applyFont="1" applyFill="1" applyBorder="1" applyAlignment="1">
      <alignment horizontal="center" vertical="center" wrapText="1"/>
    </xf>
    <xf numFmtId="3" fontId="9" fillId="2" borderId="32" xfId="0" applyNumberFormat="1" applyFont="1" applyFill="1" applyBorder="1" applyAlignment="1" applyProtection="1">
      <alignment vertical="center" wrapText="1"/>
      <protection locked="0"/>
    </xf>
    <xf numFmtId="3" fontId="9" fillId="2" borderId="46" xfId="0" applyNumberFormat="1" applyFont="1" applyFill="1" applyBorder="1"/>
    <xf numFmtId="3" fontId="9" fillId="2" borderId="4" xfId="0" applyNumberFormat="1" applyFont="1" applyFill="1" applyBorder="1" applyAlignment="1">
      <alignment wrapText="1"/>
    </xf>
    <xf numFmtId="3" fontId="9" fillId="2" borderId="4" xfId="0" applyNumberFormat="1" applyFont="1" applyFill="1" applyBorder="1" applyAlignment="1" applyProtection="1">
      <alignment wrapText="1"/>
      <protection locked="0"/>
    </xf>
    <xf numFmtId="4" fontId="1" fillId="8" borderId="0" xfId="0" applyNumberFormat="1" applyFont="1" applyFill="1" applyAlignment="1">
      <alignment wrapText="1"/>
    </xf>
    <xf numFmtId="4" fontId="9" fillId="2" borderId="12" xfId="0" applyNumberFormat="1" applyFont="1" applyFill="1" applyBorder="1"/>
    <xf numFmtId="3" fontId="0" fillId="0" borderId="5" xfId="0" applyNumberFormat="1" applyBorder="1" applyProtection="1">
      <protection locked="0"/>
    </xf>
    <xf numFmtId="4" fontId="0" fillId="2" borderId="5" xfId="0" applyNumberFormat="1" applyFill="1" applyBorder="1" applyAlignment="1">
      <alignment wrapText="1"/>
    </xf>
    <xf numFmtId="4" fontId="0" fillId="2" borderId="6" xfId="0" applyNumberFormat="1" applyFill="1" applyBorder="1" applyAlignment="1">
      <alignment wrapText="1"/>
    </xf>
    <xf numFmtId="3" fontId="0" fillId="0" borderId="4" xfId="0" applyNumberFormat="1" applyBorder="1" applyProtection="1">
      <protection locked="0"/>
    </xf>
    <xf numFmtId="0" fontId="26" fillId="0" borderId="0" xfId="0" applyFont="1"/>
    <xf numFmtId="3" fontId="9" fillId="0" borderId="0" xfId="0" applyNumberFormat="1" applyFont="1"/>
    <xf numFmtId="0" fontId="9" fillId="0" borderId="4" xfId="0" applyFont="1" applyBorder="1"/>
    <xf numFmtId="0" fontId="9" fillId="0" borderId="4" xfId="0" applyFont="1" applyBorder="1" applyAlignment="1">
      <alignment wrapText="1"/>
    </xf>
    <xf numFmtId="0" fontId="0" fillId="0" borderId="4" xfId="0" applyBorder="1"/>
    <xf numFmtId="3" fontId="10" fillId="0" borderId="4" xfId="0" applyNumberFormat="1" applyFont="1" applyBorder="1"/>
    <xf numFmtId="4" fontId="9" fillId="0" borderId="4" xfId="0" applyNumberFormat="1" applyFont="1" applyBorder="1" applyAlignment="1">
      <alignment wrapText="1"/>
    </xf>
    <xf numFmtId="4" fontId="20" fillId="0" borderId="4" xfId="0" applyNumberFormat="1" applyFont="1" applyBorder="1" applyAlignment="1">
      <alignment wrapText="1"/>
    </xf>
    <xf numFmtId="4" fontId="9" fillId="2" borderId="4" xfId="0" applyNumberFormat="1" applyFont="1" applyFill="1" applyBorder="1" applyAlignment="1">
      <alignment horizontal="left" vertical="center" wrapText="1"/>
    </xf>
    <xf numFmtId="4" fontId="10" fillId="2" borderId="4" xfId="0" applyNumberFormat="1" applyFont="1" applyFill="1" applyBorder="1" applyAlignment="1">
      <alignment wrapText="1"/>
    </xf>
    <xf numFmtId="4" fontId="20" fillId="2" borderId="4" xfId="0" applyNumberFormat="1" applyFont="1" applyFill="1" applyBorder="1"/>
    <xf numFmtId="3" fontId="10" fillId="2" borderId="4" xfId="0" applyNumberFormat="1" applyFont="1" applyFill="1" applyBorder="1" applyAlignment="1">
      <alignment wrapText="1"/>
    </xf>
    <xf numFmtId="3" fontId="9" fillId="2" borderId="4" xfId="0" applyNumberFormat="1" applyFont="1" applyFill="1" applyBorder="1"/>
    <xf numFmtId="3" fontId="17" fillId="12" borderId="9" xfId="0" applyNumberFormat="1" applyFont="1" applyFill="1" applyBorder="1" applyAlignment="1">
      <alignment horizontal="center" vertical="center" wrapText="1"/>
    </xf>
    <xf numFmtId="3" fontId="6" fillId="8" borderId="39" xfId="0" applyNumberFormat="1" applyFont="1" applyFill="1" applyBorder="1" applyAlignment="1">
      <alignment horizontal="center" vertical="center" wrapText="1"/>
    </xf>
    <xf numFmtId="3" fontId="6" fillId="8" borderId="38" xfId="0" applyNumberFormat="1" applyFont="1" applyFill="1" applyBorder="1" applyAlignment="1">
      <alignment horizontal="center" vertical="center" wrapText="1"/>
    </xf>
    <xf numFmtId="3" fontId="6" fillId="8" borderId="40" xfId="0" applyNumberFormat="1" applyFont="1" applyFill="1" applyBorder="1" applyAlignment="1">
      <alignment horizontal="center" vertical="center" wrapText="1"/>
    </xf>
    <xf numFmtId="3" fontId="2" fillId="10" borderId="12" xfId="0" applyNumberFormat="1" applyFont="1" applyFill="1" applyBorder="1" applyAlignment="1">
      <alignment horizontal="center" wrapText="1"/>
    </xf>
    <xf numFmtId="3" fontId="2" fillId="10" borderId="5" xfId="0" applyNumberFormat="1" applyFont="1" applyFill="1" applyBorder="1" applyAlignment="1">
      <alignment horizontal="center" wrapText="1"/>
    </xf>
    <xf numFmtId="3" fontId="2" fillId="10" borderId="6" xfId="0" applyNumberFormat="1" applyFont="1" applyFill="1" applyBorder="1" applyAlignment="1">
      <alignment horizontal="center" wrapText="1"/>
    </xf>
    <xf numFmtId="0" fontId="2" fillId="0" borderId="12"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3" fontId="6" fillId="8" borderId="12" xfId="0" applyNumberFormat="1" applyFont="1" applyFill="1" applyBorder="1" applyAlignment="1">
      <alignment horizontal="left" wrapText="1"/>
    </xf>
    <xf numFmtId="3" fontId="6" fillId="8" borderId="5" xfId="0" applyNumberFormat="1" applyFont="1" applyFill="1" applyBorder="1" applyAlignment="1">
      <alignment horizontal="left" wrapText="1"/>
    </xf>
    <xf numFmtId="3" fontId="6" fillId="8" borderId="6" xfId="0" applyNumberFormat="1" applyFont="1" applyFill="1" applyBorder="1" applyAlignment="1">
      <alignment horizontal="left" wrapText="1"/>
    </xf>
    <xf numFmtId="0" fontId="2" fillId="0" borderId="22" xfId="0" applyFont="1" applyBorder="1" applyAlignment="1">
      <alignment horizontal="left" wrapText="1"/>
    </xf>
    <xf numFmtId="4" fontId="6" fillId="9" borderId="26" xfId="0" applyNumberFormat="1" applyFont="1" applyFill="1" applyBorder="1" applyAlignment="1">
      <alignment horizontal="center" vertical="center" wrapText="1"/>
    </xf>
    <xf numFmtId="4" fontId="6" fillId="9" borderId="27" xfId="0" applyNumberFormat="1" applyFont="1" applyFill="1" applyBorder="1" applyAlignment="1">
      <alignment horizontal="center" vertical="center" wrapText="1"/>
    </xf>
    <xf numFmtId="0" fontId="2" fillId="9" borderId="26" xfId="0" applyFont="1" applyFill="1" applyBorder="1" applyAlignment="1">
      <alignment horizontal="center"/>
    </xf>
    <xf numFmtId="0" fontId="2" fillId="9" borderId="28" xfId="0" applyFont="1" applyFill="1" applyBorder="1" applyAlignment="1">
      <alignment horizontal="center"/>
    </xf>
    <xf numFmtId="0" fontId="2" fillId="6" borderId="28" xfId="0" applyFont="1" applyFill="1" applyBorder="1" applyAlignment="1">
      <alignment horizontal="center" wrapText="1"/>
    </xf>
    <xf numFmtId="0" fontId="2" fillId="6" borderId="29" xfId="0" applyFont="1" applyFill="1" applyBorder="1" applyAlignment="1">
      <alignment horizont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0" xfId="0" applyFont="1" applyAlignment="1">
      <alignment horizontal="left" wrapText="1"/>
    </xf>
    <xf numFmtId="3" fontId="2" fillId="7" borderId="17" xfId="0" applyNumberFormat="1" applyFont="1" applyFill="1" applyBorder="1" applyAlignment="1">
      <alignment horizontal="center" wrapText="1"/>
    </xf>
    <xf numFmtId="0" fontId="2" fillId="7" borderId="18" xfId="0" applyFont="1" applyFill="1" applyBorder="1" applyAlignment="1">
      <alignment horizontal="center"/>
    </xf>
    <xf numFmtId="0" fontId="2" fillId="7" borderId="19" xfId="0" applyFont="1" applyFill="1" applyBorder="1" applyAlignment="1">
      <alignment horizontal="center"/>
    </xf>
    <xf numFmtId="0" fontId="2" fillId="6" borderId="19" xfId="0" applyFont="1" applyFill="1" applyBorder="1" applyAlignment="1">
      <alignment horizontal="center" wrapText="1"/>
    </xf>
    <xf numFmtId="0" fontId="2" fillId="6" borderId="20" xfId="0" applyFont="1" applyFill="1" applyBorder="1" applyAlignment="1">
      <alignment horizontal="center" wrapText="1"/>
    </xf>
    <xf numFmtId="3" fontId="2" fillId="7" borderId="4" xfId="0" applyNumberFormat="1" applyFont="1" applyFill="1" applyBorder="1" applyAlignment="1">
      <alignment horizontal="center" wrapText="1"/>
    </xf>
    <xf numFmtId="0" fontId="2" fillId="7" borderId="12" xfId="0" applyFont="1" applyFill="1" applyBorder="1" applyAlignment="1">
      <alignment horizontal="center"/>
    </xf>
    <xf numFmtId="0" fontId="2" fillId="7" borderId="5" xfId="0" applyFont="1" applyFill="1" applyBorder="1" applyAlignment="1">
      <alignment horizontal="center"/>
    </xf>
    <xf numFmtId="0" fontId="2" fillId="6" borderId="5" xfId="0" applyFont="1" applyFill="1" applyBorder="1" applyAlignment="1">
      <alignment horizontal="center" wrapText="1"/>
    </xf>
    <xf numFmtId="0" fontId="2" fillId="6" borderId="22" xfId="0" applyFont="1" applyFill="1" applyBorder="1" applyAlignment="1">
      <alignment horizontal="center" wrapText="1"/>
    </xf>
    <xf numFmtId="3" fontId="17" fillId="11" borderId="15" xfId="0" applyNumberFormat="1" applyFont="1" applyFill="1" applyBorder="1" applyAlignment="1" applyProtection="1">
      <alignment horizontal="center" vertical="center" wrapText="1"/>
      <protection locked="0"/>
    </xf>
    <xf numFmtId="3" fontId="17" fillId="11" borderId="14" xfId="0" applyNumberFormat="1" applyFont="1" applyFill="1" applyBorder="1" applyAlignment="1" applyProtection="1">
      <alignment horizontal="center" vertical="center" wrapText="1"/>
      <protection locked="0"/>
    </xf>
    <xf numFmtId="3" fontId="17" fillId="11" borderId="9" xfId="0" applyNumberFormat="1" applyFont="1" applyFill="1" applyBorder="1" applyAlignment="1" applyProtection="1">
      <alignment horizontal="center" vertical="center" wrapText="1"/>
      <protection locked="0"/>
    </xf>
    <xf numFmtId="3" fontId="17" fillId="11" borderId="10" xfId="0" applyNumberFormat="1" applyFont="1" applyFill="1" applyBorder="1" applyAlignment="1" applyProtection="1">
      <alignment horizontal="center" vertical="center" wrapText="1"/>
      <protection locked="0"/>
    </xf>
    <xf numFmtId="3" fontId="17" fillId="11" borderId="12" xfId="0" applyNumberFormat="1" applyFont="1" applyFill="1" applyBorder="1" applyAlignment="1">
      <alignment horizontal="center" vertical="center" wrapText="1"/>
    </xf>
    <xf numFmtId="3" fontId="17" fillId="11" borderId="5" xfId="0" applyNumberFormat="1" applyFont="1" applyFill="1" applyBorder="1" applyAlignment="1">
      <alignment horizontal="center" vertical="center" wrapText="1"/>
    </xf>
    <xf numFmtId="4" fontId="9" fillId="12" borderId="11" xfId="0" applyNumberFormat="1" applyFont="1" applyFill="1" applyBorder="1" applyAlignment="1">
      <alignment horizontal="center" vertical="center" wrapText="1"/>
    </xf>
    <xf numFmtId="4" fontId="9" fillId="12" borderId="4" xfId="0" applyNumberFormat="1" applyFont="1" applyFill="1" applyBorder="1" applyAlignment="1">
      <alignment horizontal="center" vertical="center" wrapText="1"/>
    </xf>
    <xf numFmtId="3" fontId="9" fillId="8" borderId="11" xfId="0" applyNumberFormat="1" applyFont="1" applyFill="1" applyBorder="1" applyAlignment="1">
      <alignment horizontal="center" wrapText="1"/>
    </xf>
    <xf numFmtId="3" fontId="9" fillId="8" borderId="46" xfId="0" applyNumberFormat="1" applyFont="1" applyFill="1" applyBorder="1" applyAlignment="1">
      <alignment horizontal="center" wrapText="1"/>
    </xf>
    <xf numFmtId="3" fontId="17" fillId="11" borderId="15" xfId="0" applyNumberFormat="1" applyFont="1" applyFill="1" applyBorder="1" applyAlignment="1">
      <alignment horizontal="center" vertical="center" wrapText="1"/>
    </xf>
    <xf numFmtId="3" fontId="17" fillId="11" borderId="14" xfId="0" applyNumberFormat="1" applyFont="1" applyFill="1" applyBorder="1" applyAlignment="1">
      <alignment horizontal="center" vertical="center" wrapText="1"/>
    </xf>
    <xf numFmtId="3" fontId="17" fillId="11" borderId="9" xfId="0" applyNumberFormat="1" applyFont="1" applyFill="1" applyBorder="1" applyAlignment="1">
      <alignment horizontal="center" vertical="center" wrapText="1"/>
    </xf>
    <xf numFmtId="3" fontId="17" fillId="11" borderId="11" xfId="0" applyNumberFormat="1" applyFont="1" applyFill="1" applyBorder="1" applyAlignment="1">
      <alignment horizontal="center" vertical="center" wrapText="1"/>
    </xf>
    <xf numFmtId="4" fontId="9" fillId="8" borderId="12" xfId="0" applyNumberFormat="1" applyFont="1" applyFill="1" applyBorder="1" applyAlignment="1">
      <alignment horizontal="center" vertical="center" wrapText="1"/>
    </xf>
    <xf numFmtId="4" fontId="9" fillId="8" borderId="5" xfId="0" applyNumberFormat="1" applyFont="1" applyFill="1" applyBorder="1" applyAlignment="1">
      <alignment horizontal="center" vertical="center" wrapText="1"/>
    </xf>
    <xf numFmtId="4" fontId="9" fillId="8" borderId="6" xfId="0" applyNumberFormat="1" applyFont="1" applyFill="1" applyBorder="1" applyAlignment="1">
      <alignment horizontal="center" vertical="center" wrapText="1"/>
    </xf>
    <xf numFmtId="3" fontId="17" fillId="8" borderId="45" xfId="0" applyNumberFormat="1" applyFont="1" applyFill="1" applyBorder="1" applyAlignment="1">
      <alignment horizontal="center" vertical="center" wrapText="1"/>
    </xf>
    <xf numFmtId="3" fontId="17" fillId="8" borderId="2" xfId="0" applyNumberFormat="1"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14" fontId="21" fillId="2" borderId="3" xfId="0" applyNumberFormat="1" applyFont="1" applyFill="1" applyBorder="1" applyAlignment="1">
      <alignment horizontal="center" vertical="center" wrapText="1"/>
    </xf>
    <xf numFmtId="3" fontId="9" fillId="8" borderId="4" xfId="0" applyNumberFormat="1" applyFont="1" applyFill="1" applyBorder="1" applyAlignment="1">
      <alignment horizontal="center" wrapText="1"/>
    </xf>
    <xf numFmtId="3" fontId="17" fillId="11" borderId="11" xfId="0" applyNumberFormat="1" applyFont="1" applyFill="1" applyBorder="1" applyAlignment="1" applyProtection="1">
      <alignment horizontal="center" vertical="center" wrapText="1"/>
      <protection locked="0"/>
    </xf>
    <xf numFmtId="3" fontId="17" fillId="11" borderId="6" xfId="0" applyNumberFormat="1" applyFont="1" applyFill="1" applyBorder="1" applyAlignment="1">
      <alignment horizontal="center" vertical="center" wrapText="1"/>
    </xf>
    <xf numFmtId="3" fontId="9" fillId="8" borderId="41" xfId="0" applyNumberFormat="1" applyFont="1" applyFill="1" applyBorder="1" applyAlignment="1">
      <alignment horizontal="center" vertical="top" wrapText="1"/>
    </xf>
    <xf numFmtId="3" fontId="9" fillId="8" borderId="38" xfId="0" applyNumberFormat="1" applyFont="1" applyFill="1" applyBorder="1" applyAlignment="1">
      <alignment horizontal="center" vertical="top" wrapText="1"/>
    </xf>
    <xf numFmtId="4" fontId="9" fillId="12" borderId="39" xfId="0" applyNumberFormat="1" applyFont="1" applyFill="1" applyBorder="1" applyAlignment="1">
      <alignment horizontal="center" vertical="center" wrapText="1"/>
    </xf>
    <xf numFmtId="4" fontId="9" fillId="12" borderId="38" xfId="0" applyNumberFormat="1" applyFont="1" applyFill="1" applyBorder="1" applyAlignment="1">
      <alignment horizontal="center" vertical="center" wrapText="1"/>
    </xf>
    <xf numFmtId="4" fontId="9" fillId="12" borderId="46" xfId="0" applyNumberFormat="1" applyFont="1" applyFill="1" applyBorder="1" applyAlignment="1">
      <alignment horizontal="center" vertical="center" wrapText="1"/>
    </xf>
    <xf numFmtId="4" fontId="20" fillId="8" borderId="48" xfId="0" applyNumberFormat="1" applyFont="1" applyFill="1" applyBorder="1" applyAlignment="1">
      <alignment horizontal="center" wrapText="1"/>
    </xf>
    <xf numFmtId="4" fontId="20" fillId="8" borderId="40" xfId="0" applyNumberFormat="1" applyFont="1" applyFill="1" applyBorder="1" applyAlignment="1">
      <alignment horizontal="center" wrapText="1"/>
    </xf>
    <xf numFmtId="4" fontId="20" fillId="8" borderId="49" xfId="0" applyNumberFormat="1" applyFont="1" applyFill="1" applyBorder="1" applyAlignment="1">
      <alignment horizontal="center" wrapText="1"/>
    </xf>
    <xf numFmtId="3" fontId="9" fillId="8" borderId="41" xfId="0" applyNumberFormat="1" applyFont="1" applyFill="1" applyBorder="1" applyAlignment="1">
      <alignment horizontal="center" wrapText="1"/>
    </xf>
    <xf numFmtId="3" fontId="9" fillId="8" borderId="38" xfId="0" applyNumberFormat="1" applyFont="1" applyFill="1" applyBorder="1" applyAlignment="1">
      <alignment horizontal="center" wrapText="1"/>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ia.McCormack\AppData\Local\Microsoft\Windows\INetCache\Content.Outlook\MYVS1FQY\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Header sheet"/>
      <sheetName val="Input_Own_Staff"/>
      <sheetName val="Input_Other_Agency_Staf"/>
      <sheetName val="Summary"/>
      <sheetName val="for Schedules"/>
      <sheetName val="Staffing Categories"/>
      <sheetName val="Lists"/>
    </sheetNames>
    <sheetDataSet>
      <sheetData sheetId="0"/>
      <sheetData sheetId="1">
        <row r="10">
          <cell r="C10" t="str">
            <v>Cavan (- West Cavan)</v>
          </cell>
        </row>
        <row r="11">
          <cell r="C11" t="str">
            <v>Monaghan</v>
          </cell>
        </row>
        <row r="12">
          <cell r="C12">
            <v>0</v>
          </cell>
        </row>
        <row r="13">
          <cell r="C13">
            <v>0</v>
          </cell>
        </row>
        <row r="14">
          <cell r="C14">
            <v>0</v>
          </cell>
        </row>
        <row r="15">
          <cell r="C15">
            <v>0</v>
          </cell>
        </row>
        <row r="16">
          <cell r="C16">
            <v>0</v>
          </cell>
        </row>
        <row r="17">
          <cell r="C17">
            <v>0</v>
          </cell>
        </row>
        <row r="18">
          <cell r="C18">
            <v>0</v>
          </cell>
        </row>
        <row r="19">
          <cell r="C19">
            <v>0</v>
          </cell>
        </row>
        <row r="20">
          <cell r="C20">
            <v>0</v>
          </cell>
        </row>
        <row r="21">
          <cell r="C21">
            <v>0</v>
          </cell>
        </row>
        <row r="22">
          <cell r="C22">
            <v>0</v>
          </cell>
        </row>
        <row r="23">
          <cell r="C23">
            <v>0</v>
          </cell>
        </row>
        <row r="24">
          <cell r="C24">
            <v>0</v>
          </cell>
        </row>
        <row r="25">
          <cell r="C25">
            <v>0</v>
          </cell>
        </row>
        <row r="26">
          <cell r="C26">
            <v>0</v>
          </cell>
        </row>
        <row r="27">
          <cell r="C27">
            <v>0</v>
          </cell>
        </row>
        <row r="28">
          <cell r="C28">
            <v>0</v>
          </cell>
        </row>
      </sheetData>
      <sheetData sheetId="2"/>
      <sheetData sheetId="3"/>
      <sheetData sheetId="4"/>
      <sheetData sheetId="5"/>
      <sheetData sheetId="6"/>
      <sheetData sheetId="7">
        <row r="3">
          <cell r="B3" t="str">
            <v>Lead</v>
          </cell>
          <cell r="C3" t="str">
            <v>Monaghan</v>
          </cell>
          <cell r="D3" t="str">
            <v>HSE</v>
          </cell>
        </row>
        <row r="4">
          <cell r="B4" t="str">
            <v>Participating</v>
          </cell>
          <cell r="C4" t="str">
            <v>Cavan (- West Cavan)</v>
          </cell>
          <cell r="D4" t="str">
            <v>Enable Ireland Disability Services</v>
          </cell>
        </row>
        <row r="5">
          <cell r="C5" t="str">
            <v>Leitrim / West Cavan</v>
          </cell>
          <cell r="D5" t="str">
            <v>Brothers of Charity Ireland</v>
          </cell>
        </row>
        <row r="6">
          <cell r="C6" t="str">
            <v>Sligo</v>
          </cell>
          <cell r="D6" t="str">
            <v>Ability West</v>
          </cell>
        </row>
        <row r="7">
          <cell r="C7" t="str">
            <v>Donegal South and West</v>
          </cell>
          <cell r="D7" t="str">
            <v>Western Care Association</v>
          </cell>
        </row>
        <row r="8">
          <cell r="C8" t="str">
            <v>Donegal North</v>
          </cell>
          <cell r="D8" t="str">
            <v>St. Gabriel's School and Centre</v>
          </cell>
        </row>
        <row r="9">
          <cell r="C9" t="str">
            <v>Donegal East and Inishowen</v>
          </cell>
          <cell r="D9" t="str">
            <v>Daughters of Charity Disability Support Services Company Limited by Guarantee</v>
          </cell>
        </row>
        <row r="10">
          <cell r="C10" t="str">
            <v>Network 7 Galway North/East</v>
          </cell>
          <cell r="D10" t="str">
            <v>Saint John of Gods Community Services CLG</v>
          </cell>
        </row>
        <row r="11">
          <cell r="C11" t="str">
            <v>Network 8 Galway South/East</v>
          </cell>
          <cell r="D11" t="str">
            <v>CoAction West Cork Company Limited by Guarantee</v>
          </cell>
        </row>
        <row r="12">
          <cell r="C12" t="str">
            <v>Network 6 Galway City East</v>
          </cell>
          <cell r="D12" t="str">
            <v>Central Remedial Clinic</v>
          </cell>
        </row>
        <row r="13">
          <cell r="C13" t="str">
            <v>Network 5 Galway City West</v>
          </cell>
          <cell r="D13" t="str">
            <v>St Michael's House</v>
          </cell>
        </row>
        <row r="14">
          <cell r="C14" t="str">
            <v>Network 4 Galway West</v>
          </cell>
          <cell r="D14" t="str">
            <v>St Catherines Association Company Limited by Guarantee</v>
          </cell>
        </row>
        <row r="15">
          <cell r="C15" t="str">
            <v>Network 9 Roscommon</v>
          </cell>
          <cell r="D15" t="str">
            <v>KARE, Promoting Inclusion for People with Intellectual Disabilities</v>
          </cell>
        </row>
        <row r="16">
          <cell r="C16" t="str">
            <v>Network 1 Mayo North</v>
          </cell>
          <cell r="D16" t="str">
            <v>Muiriosa Foundation</v>
          </cell>
        </row>
        <row r="17">
          <cell r="C17" t="str">
            <v>Network 2 Mayo South</v>
          </cell>
          <cell r="D17" t="str">
            <v>Cheeverstown House Company Limited by Guarantee</v>
          </cell>
        </row>
        <row r="18">
          <cell r="C18" t="str">
            <v>Network 3 Mayo West</v>
          </cell>
          <cell r="D18" t="str">
            <v>Stewarts Care Limited</v>
          </cell>
        </row>
        <row r="19">
          <cell r="C19" t="str">
            <v>Blackberry Park</v>
          </cell>
          <cell r="D19" t="str">
            <v>Cope Foundation</v>
          </cell>
        </row>
        <row r="20">
          <cell r="C20" t="str">
            <v>Treehouse</v>
          </cell>
          <cell r="D20" t="str">
            <v>St. Joseph's Foundation</v>
          </cell>
        </row>
        <row r="21">
          <cell r="C21" t="str">
            <v>East Limerick</v>
          </cell>
          <cell r="D21" t="str">
            <v>St. Paul's Child and Family Care Centre Designated Activity Company</v>
          </cell>
        </row>
        <row r="22">
          <cell r="C22" t="str">
            <v>West Limerick</v>
          </cell>
          <cell r="D22" t="str">
            <v>Childvision Company Limited by Guarantee</v>
          </cell>
        </row>
        <row r="23">
          <cell r="C23" t="str">
            <v>Clare</v>
          </cell>
        </row>
        <row r="24">
          <cell r="C24" t="str">
            <v>North Tipperary</v>
          </cell>
        </row>
        <row r="25">
          <cell r="C25" t="str">
            <v>North Kerry</v>
          </cell>
        </row>
        <row r="26">
          <cell r="C26" t="str">
            <v>West Kerry</v>
          </cell>
        </row>
        <row r="27">
          <cell r="C27" t="str">
            <v>South Kerry</v>
          </cell>
        </row>
        <row r="28">
          <cell r="C28" t="str">
            <v>West Cork</v>
          </cell>
        </row>
        <row r="29">
          <cell r="C29" t="str">
            <v>North West Cork</v>
          </cell>
        </row>
        <row r="30">
          <cell r="C30" t="str">
            <v xml:space="preserve">North East Cork </v>
          </cell>
        </row>
        <row r="31">
          <cell r="C31" t="str">
            <v>East Central Cork</v>
          </cell>
        </row>
        <row r="32">
          <cell r="C32" t="str">
            <v>East Cork City</v>
          </cell>
        </row>
        <row r="33">
          <cell r="C33" t="str">
            <v>Central Cork</v>
          </cell>
        </row>
        <row r="34">
          <cell r="C34" t="str">
            <v>North Cork City &amp; Blarney</v>
          </cell>
        </row>
        <row r="35">
          <cell r="C35" t="str">
            <v>West Central Cork</v>
          </cell>
        </row>
        <row r="36">
          <cell r="C36" t="str">
            <v>South Cork City</v>
          </cell>
        </row>
        <row r="37">
          <cell r="C37" t="str">
            <v>South East Cork City</v>
          </cell>
        </row>
        <row r="38">
          <cell r="C38" t="str">
            <v>Bandon/Carrigaline/Kinsale</v>
          </cell>
        </row>
        <row r="39">
          <cell r="C39" t="str">
            <v>Carlow</v>
          </cell>
        </row>
        <row r="40">
          <cell r="C40" t="str">
            <v>Thomastown</v>
          </cell>
        </row>
        <row r="41">
          <cell r="C41" t="str">
            <v>Kilkenny</v>
          </cell>
        </row>
        <row r="42">
          <cell r="C42" t="str">
            <v>Cashel</v>
          </cell>
        </row>
        <row r="43">
          <cell r="C43" t="str">
            <v>Clonmel</v>
          </cell>
        </row>
        <row r="44">
          <cell r="C44" t="str">
            <v>Dungarvan</v>
          </cell>
        </row>
        <row r="45">
          <cell r="C45" t="str">
            <v>Waterford South City</v>
          </cell>
        </row>
        <row r="46">
          <cell r="C46" t="str">
            <v>Waterford North City</v>
          </cell>
        </row>
        <row r="47">
          <cell r="C47" t="str">
            <v>New Ross</v>
          </cell>
        </row>
        <row r="48">
          <cell r="C48" t="str">
            <v>Gorey</v>
          </cell>
        </row>
        <row r="49">
          <cell r="C49" t="str">
            <v>Wexford</v>
          </cell>
        </row>
        <row r="50">
          <cell r="C50" t="str">
            <v>Enniscorthy</v>
          </cell>
        </row>
        <row r="51">
          <cell r="C51" t="str">
            <v>Sandymount 1</v>
          </cell>
        </row>
        <row r="52">
          <cell r="C52" t="str">
            <v>Sandymount 2</v>
          </cell>
        </row>
        <row r="53">
          <cell r="C53" t="str">
            <v>Leopardstown 3</v>
          </cell>
        </row>
        <row r="54">
          <cell r="C54" t="str">
            <v>Leopardstown 4</v>
          </cell>
        </row>
        <row r="55">
          <cell r="C55" t="str">
            <v>Bray</v>
          </cell>
        </row>
        <row r="56">
          <cell r="C56" t="str">
            <v>Arklow</v>
          </cell>
        </row>
        <row r="57">
          <cell r="C57" t="str">
            <v>Wicklow</v>
          </cell>
        </row>
        <row r="58">
          <cell r="C58" t="str">
            <v>North Kildare</v>
          </cell>
        </row>
        <row r="59">
          <cell r="C59" t="str">
            <v>Mid Kildare</v>
          </cell>
        </row>
        <row r="60">
          <cell r="C60" t="str">
            <v>South Kildare</v>
          </cell>
        </row>
        <row r="61">
          <cell r="C61" t="str">
            <v>Broomhill</v>
          </cell>
        </row>
        <row r="62">
          <cell r="C62" t="str">
            <v>Chamber House</v>
          </cell>
        </row>
        <row r="63">
          <cell r="C63" t="str">
            <v>St. Columba’s</v>
          </cell>
        </row>
        <row r="64">
          <cell r="C64" t="str">
            <v>Ballyboden</v>
          </cell>
        </row>
        <row r="65">
          <cell r="C65" t="str">
            <v>Rosse Court</v>
          </cell>
        </row>
        <row r="66">
          <cell r="C66" t="str">
            <v>Clondalkin</v>
          </cell>
        </row>
        <row r="67">
          <cell r="C67" t="str">
            <v xml:space="preserve">Brú Chaoimhin </v>
          </cell>
        </row>
        <row r="68">
          <cell r="C68" t="str">
            <v>Palmerstown</v>
          </cell>
        </row>
        <row r="69">
          <cell r="C69" t="str">
            <v>Dundalk</v>
          </cell>
        </row>
        <row r="70">
          <cell r="C70" t="str">
            <v>Kells</v>
          </cell>
        </row>
        <row r="71">
          <cell r="C71" t="str">
            <v>Drogheda</v>
          </cell>
        </row>
        <row r="72">
          <cell r="C72" t="str">
            <v>Dunshaughlin</v>
          </cell>
        </row>
        <row r="73">
          <cell r="C73" t="str">
            <v>Navan</v>
          </cell>
        </row>
        <row r="74">
          <cell r="C74" t="str">
            <v>Trim</v>
          </cell>
        </row>
        <row r="75">
          <cell r="C75" t="str">
            <v>Mullingar</v>
          </cell>
        </row>
        <row r="76">
          <cell r="C76" t="str">
            <v>Longford</v>
          </cell>
        </row>
        <row r="77">
          <cell r="C77" t="str">
            <v>Athlone</v>
          </cell>
        </row>
        <row r="78">
          <cell r="C78" t="str">
            <v>Tullamore</v>
          </cell>
        </row>
        <row r="79">
          <cell r="C79" t="str">
            <v>Portarlington Edenderry</v>
          </cell>
        </row>
        <row r="80">
          <cell r="C80" t="str">
            <v>Portlaoise</v>
          </cell>
        </row>
        <row r="81">
          <cell r="C81" t="str">
            <v>Balbriggan</v>
          </cell>
        </row>
        <row r="82">
          <cell r="C82" t="str">
            <v>Swords</v>
          </cell>
        </row>
        <row r="83">
          <cell r="C83" t="str">
            <v>Coastal</v>
          </cell>
        </row>
        <row r="84">
          <cell r="C84" t="str">
            <v>Coolock</v>
          </cell>
        </row>
        <row r="85">
          <cell r="C85" t="str">
            <v>Kilbarrack</v>
          </cell>
        </row>
        <row r="86">
          <cell r="C86" t="str">
            <v>Finglas</v>
          </cell>
        </row>
        <row r="87">
          <cell r="C87" t="str">
            <v>Ballymun</v>
          </cell>
        </row>
        <row r="88">
          <cell r="C88" t="str">
            <v>Cabra Grangegorman</v>
          </cell>
        </row>
        <row r="89">
          <cell r="C89" t="str">
            <v>North Inner City</v>
          </cell>
        </row>
        <row r="90">
          <cell r="C90" t="str">
            <v>Clontarf</v>
          </cell>
        </row>
        <row r="91">
          <cell r="C91" t="str">
            <v>Blakestown</v>
          </cell>
        </row>
        <row r="92">
          <cell r="C92" t="str">
            <v>Blanchardstown</v>
          </cell>
        </row>
        <row r="93">
          <cell r="C93" t="str">
            <v>"Choose from Drop Down List"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6"/>
  <sheetViews>
    <sheetView topLeftCell="A33" workbookViewId="0">
      <selection activeCell="D25" sqref="D25"/>
    </sheetView>
  </sheetViews>
  <sheetFormatPr defaultColWidth="9.08984375" defaultRowHeight="15.5" x14ac:dyDescent="0.35"/>
  <cols>
    <col min="1" max="1" width="2" style="1" customWidth="1"/>
    <col min="2" max="2" width="11" style="2" customWidth="1"/>
    <col min="3" max="3" width="25.453125" style="2" customWidth="1"/>
    <col min="4" max="4" width="24.90625" style="2" customWidth="1"/>
    <col min="5" max="5" width="13.6328125" style="2" customWidth="1"/>
    <col min="6" max="7" width="9.08984375" style="2"/>
    <col min="8" max="8" width="13.6328125" style="2" customWidth="1"/>
    <col min="9" max="11" width="9.08984375" style="2"/>
    <col min="12" max="12" width="26.08984375" style="2" customWidth="1"/>
    <col min="13" max="16384" width="9.08984375" style="2"/>
  </cols>
  <sheetData>
    <row r="1" spans="2:12" ht="5.25" customHeight="1" x14ac:dyDescent="0.35"/>
    <row r="2" spans="2:12" x14ac:dyDescent="0.35">
      <c r="B2" s="3" t="s">
        <v>404</v>
      </c>
    </row>
    <row r="3" spans="2:12" ht="18" customHeight="1" x14ac:dyDescent="0.35">
      <c r="B3" s="3" t="s">
        <v>405</v>
      </c>
    </row>
    <row r="4" spans="2:12" x14ac:dyDescent="0.35">
      <c r="B4" s="2" t="s">
        <v>0</v>
      </c>
      <c r="F4" s="4"/>
    </row>
    <row r="5" spans="2:12" x14ac:dyDescent="0.35">
      <c r="B5" s="2" t="s">
        <v>1</v>
      </c>
      <c r="F5" s="5"/>
    </row>
    <row r="6" spans="2:12" x14ac:dyDescent="0.35">
      <c r="B6" s="2" t="s">
        <v>2</v>
      </c>
      <c r="F6" s="6"/>
    </row>
    <row r="7" spans="2:12" ht="9" customHeight="1" thickBot="1" x14ac:dyDescent="0.4">
      <c r="F7" s="6"/>
    </row>
    <row r="8" spans="2:12" ht="18.75" customHeight="1" thickBot="1" x14ac:dyDescent="0.4">
      <c r="B8" s="7" t="s">
        <v>3</v>
      </c>
      <c r="C8" s="8"/>
      <c r="D8" s="9"/>
      <c r="E8" s="10" t="s">
        <v>4</v>
      </c>
      <c r="F8" s="11"/>
      <c r="G8" s="12"/>
    </row>
    <row r="9" spans="2:12" ht="9.75" customHeight="1" x14ac:dyDescent="0.35"/>
    <row r="10" spans="2:12" ht="21.75" customHeight="1" x14ac:dyDescent="0.35">
      <c r="B10" s="3" t="s">
        <v>5</v>
      </c>
      <c r="D10" s="3" t="s">
        <v>6</v>
      </c>
    </row>
    <row r="11" spans="2:12" ht="21.75" customHeight="1" x14ac:dyDescent="0.35">
      <c r="B11" s="2" t="s">
        <v>7</v>
      </c>
    </row>
    <row r="12" spans="2:12" ht="21.75" customHeight="1" x14ac:dyDescent="0.35">
      <c r="B12" s="13" t="s">
        <v>8</v>
      </c>
    </row>
    <row r="13" spans="2:12" ht="21.75" customHeight="1" x14ac:dyDescent="0.35">
      <c r="B13" s="14" t="s">
        <v>9</v>
      </c>
      <c r="C13" s="15" t="s">
        <v>406</v>
      </c>
      <c r="D13" s="16"/>
      <c r="E13" s="17" t="s">
        <v>11</v>
      </c>
      <c r="F13" s="18"/>
      <c r="G13" s="18"/>
      <c r="H13" s="18"/>
      <c r="I13" s="18"/>
      <c r="J13" s="18"/>
      <c r="K13" s="18"/>
      <c r="L13" s="19"/>
    </row>
    <row r="14" spans="2:12" ht="21.75" customHeight="1" x14ac:dyDescent="0.35">
      <c r="B14" s="20"/>
      <c r="C14" s="2" t="s">
        <v>407</v>
      </c>
      <c r="E14" s="21"/>
      <c r="L14" s="22"/>
    </row>
    <row r="15" spans="2:12" ht="21.75" customHeight="1" x14ac:dyDescent="0.35">
      <c r="B15" s="20"/>
      <c r="C15" s="2" t="s">
        <v>12</v>
      </c>
      <c r="E15" s="21"/>
      <c r="F15" s="2" t="s">
        <v>13</v>
      </c>
      <c r="L15" s="22"/>
    </row>
    <row r="16" spans="2:12" ht="8.25" customHeight="1" x14ac:dyDescent="0.35">
      <c r="B16" s="23"/>
      <c r="C16" s="24"/>
      <c r="D16" s="24"/>
      <c r="E16" s="25"/>
      <c r="F16" s="24"/>
      <c r="G16" s="24"/>
      <c r="H16" s="24"/>
      <c r="I16" s="24"/>
      <c r="J16" s="24"/>
      <c r="K16" s="24"/>
      <c r="L16" s="26"/>
    </row>
    <row r="17" spans="1:12" ht="21.75" customHeight="1" x14ac:dyDescent="0.35">
      <c r="A17" s="2"/>
      <c r="B17" s="14" t="s">
        <v>14</v>
      </c>
      <c r="C17" s="27" t="s">
        <v>15</v>
      </c>
      <c r="D17" s="16"/>
      <c r="E17" s="17" t="s">
        <v>11</v>
      </c>
      <c r="F17" s="18"/>
      <c r="G17" s="18"/>
      <c r="H17" s="18"/>
      <c r="I17" s="18"/>
      <c r="J17" s="18"/>
      <c r="K17" s="18"/>
      <c r="L17" s="19"/>
    </row>
    <row r="18" spans="1:12" ht="21.75" customHeight="1" x14ac:dyDescent="0.35">
      <c r="A18" s="2"/>
      <c r="B18" s="20"/>
      <c r="C18" s="2" t="s">
        <v>12</v>
      </c>
      <c r="E18" s="21"/>
      <c r="F18" s="2" t="s">
        <v>13</v>
      </c>
      <c r="L18" s="22"/>
    </row>
    <row r="19" spans="1:12" ht="9" customHeight="1" x14ac:dyDescent="0.35">
      <c r="A19" s="2"/>
      <c r="B19" s="23"/>
      <c r="C19" s="24"/>
      <c r="D19" s="24"/>
      <c r="E19" s="24"/>
      <c r="F19" s="24"/>
      <c r="G19" s="24"/>
      <c r="H19" s="24"/>
      <c r="I19" s="24"/>
      <c r="J19" s="24"/>
      <c r="K19" s="24"/>
      <c r="L19" s="26"/>
    </row>
    <row r="20" spans="1:12" ht="21.75" customHeight="1" x14ac:dyDescent="0.35">
      <c r="A20" s="2"/>
      <c r="B20" s="14" t="s">
        <v>16</v>
      </c>
      <c r="C20" s="28" t="s">
        <v>402</v>
      </c>
      <c r="D20" s="28"/>
      <c r="E20" s="28"/>
      <c r="F20" s="28"/>
      <c r="G20" s="28"/>
      <c r="H20" s="28"/>
      <c r="I20" s="28"/>
      <c r="J20" s="28"/>
      <c r="K20" s="28"/>
      <c r="L20" s="29"/>
    </row>
    <row r="21" spans="1:12" ht="21.75" customHeight="1" x14ac:dyDescent="0.35">
      <c r="A21" s="2"/>
      <c r="B21" s="30"/>
      <c r="C21" s="2" t="s">
        <v>17</v>
      </c>
      <c r="L21" s="22"/>
    </row>
    <row r="22" spans="1:12" ht="21.75" customHeight="1" x14ac:dyDescent="0.35">
      <c r="A22" s="2"/>
      <c r="B22" s="30"/>
      <c r="D22" s="3" t="s">
        <v>18</v>
      </c>
      <c r="E22" s="3" t="s">
        <v>19</v>
      </c>
      <c r="L22" s="22"/>
    </row>
    <row r="23" spans="1:12" ht="21.75" customHeight="1" x14ac:dyDescent="0.35">
      <c r="A23" s="2"/>
      <c r="B23" s="30"/>
      <c r="D23" s="21" t="s">
        <v>11</v>
      </c>
      <c r="E23" s="21"/>
      <c r="L23" s="22"/>
    </row>
    <row r="24" spans="1:12" ht="21.75" customHeight="1" x14ac:dyDescent="0.35">
      <c r="A24" s="2"/>
      <c r="B24" s="31"/>
      <c r="C24" s="32" t="s">
        <v>20</v>
      </c>
      <c r="D24" s="16" t="s">
        <v>21</v>
      </c>
      <c r="E24" s="16" t="s">
        <v>22</v>
      </c>
      <c r="F24" s="24"/>
      <c r="G24" s="24"/>
      <c r="H24" s="24"/>
      <c r="I24" s="24"/>
      <c r="J24" s="24"/>
      <c r="K24" s="24"/>
      <c r="L24" s="26"/>
    </row>
    <row r="25" spans="1:12" ht="21.75" customHeight="1" x14ac:dyDescent="0.35">
      <c r="A25" s="2"/>
      <c r="B25" s="33"/>
      <c r="C25" s="28" t="s">
        <v>12</v>
      </c>
      <c r="D25" s="28"/>
      <c r="E25" s="28" t="s">
        <v>13</v>
      </c>
      <c r="F25" s="28"/>
      <c r="G25" s="28"/>
      <c r="H25" s="28"/>
      <c r="I25" s="28"/>
      <c r="J25" s="28"/>
      <c r="K25" s="28"/>
      <c r="L25" s="29"/>
    </row>
    <row r="26" spans="1:12" ht="21.75" customHeight="1" x14ac:dyDescent="0.35">
      <c r="A26" s="2"/>
      <c r="B26" s="31"/>
      <c r="C26" s="24" t="s">
        <v>23</v>
      </c>
      <c r="D26" s="24"/>
      <c r="E26" s="24"/>
      <c r="F26" s="24"/>
      <c r="G26" s="24"/>
      <c r="H26" s="24"/>
      <c r="I26" s="24"/>
      <c r="J26" s="24"/>
      <c r="K26" s="24"/>
      <c r="L26" s="26"/>
    </row>
    <row r="28" spans="1:12" x14ac:dyDescent="0.35">
      <c r="A28" s="2"/>
      <c r="B28" s="3" t="s">
        <v>24</v>
      </c>
    </row>
    <row r="29" spans="1:12" ht="30" customHeight="1" x14ac:dyDescent="0.35">
      <c r="A29" s="2"/>
      <c r="B29" s="262" t="s">
        <v>25</v>
      </c>
      <c r="C29" s="262"/>
      <c r="D29" s="262"/>
      <c r="E29" s="262"/>
      <c r="F29" s="262"/>
      <c r="G29" s="262"/>
      <c r="H29" s="262"/>
      <c r="I29" s="262"/>
      <c r="J29" s="262"/>
      <c r="K29" s="262"/>
      <c r="L29" s="262"/>
    </row>
    <row r="30" spans="1:12" ht="24" customHeight="1" x14ac:dyDescent="0.35">
      <c r="A30" s="2"/>
      <c r="B30" s="2" t="s">
        <v>377</v>
      </c>
    </row>
    <row r="31" spans="1:12" ht="21.75" customHeight="1" x14ac:dyDescent="0.35">
      <c r="A31" s="2"/>
      <c r="B31" s="21" t="s">
        <v>26</v>
      </c>
    </row>
    <row r="32" spans="1:12" ht="21.75" customHeight="1" x14ac:dyDescent="0.35">
      <c r="A32" s="2"/>
      <c r="B32" s="3" t="s">
        <v>382</v>
      </c>
    </row>
    <row r="33" spans="1:12" ht="21.75" customHeight="1" thickBot="1" x14ac:dyDescent="0.4">
      <c r="A33" s="2"/>
      <c r="B33" s="3" t="s">
        <v>27</v>
      </c>
      <c r="D33" s="34">
        <v>6</v>
      </c>
      <c r="E33" s="2" t="s">
        <v>28</v>
      </c>
    </row>
    <row r="34" spans="1:12" ht="34.5" customHeight="1" x14ac:dyDescent="0.35">
      <c r="B34" s="35" t="s">
        <v>29</v>
      </c>
      <c r="C34" s="263" t="s">
        <v>30</v>
      </c>
      <c r="D34" s="263"/>
      <c r="E34" s="263"/>
      <c r="F34" s="264" t="s">
        <v>31</v>
      </c>
      <c r="G34" s="265"/>
      <c r="H34" s="265"/>
      <c r="I34" s="266" t="s">
        <v>32</v>
      </c>
      <c r="J34" s="266"/>
      <c r="K34" s="266"/>
      <c r="L34" s="267"/>
    </row>
    <row r="35" spans="1:12" ht="33.75" customHeight="1" x14ac:dyDescent="0.35">
      <c r="B35" s="36" t="s">
        <v>33</v>
      </c>
      <c r="C35" s="268" t="s">
        <v>403</v>
      </c>
      <c r="D35" s="268"/>
      <c r="E35" s="268"/>
      <c r="F35" s="269" t="s">
        <v>31</v>
      </c>
      <c r="G35" s="270"/>
      <c r="H35" s="270"/>
      <c r="I35" s="271" t="s">
        <v>32</v>
      </c>
      <c r="J35" s="271"/>
      <c r="K35" s="271"/>
      <c r="L35" s="272"/>
    </row>
    <row r="36" spans="1:12" ht="36" customHeight="1" x14ac:dyDescent="0.35">
      <c r="B36" s="37" t="s">
        <v>34</v>
      </c>
      <c r="C36" s="243" t="s">
        <v>35</v>
      </c>
      <c r="D36" s="244"/>
      <c r="E36" s="245"/>
      <c r="F36" s="38" t="s">
        <v>36</v>
      </c>
      <c r="G36" s="18"/>
      <c r="H36" s="19"/>
      <c r="I36" s="241" t="s">
        <v>37</v>
      </c>
      <c r="J36" s="241"/>
      <c r="K36" s="241"/>
      <c r="L36" s="246"/>
    </row>
    <row r="37" spans="1:12" ht="37.5" customHeight="1" thickBot="1" x14ac:dyDescent="0.4">
      <c r="B37" s="39" t="s">
        <v>38</v>
      </c>
      <c r="C37" s="40" t="s">
        <v>39</v>
      </c>
      <c r="D37" s="247" t="s">
        <v>40</v>
      </c>
      <c r="E37" s="248"/>
      <c r="F37" s="249" t="s">
        <v>31</v>
      </c>
      <c r="G37" s="250"/>
      <c r="H37" s="250"/>
      <c r="I37" s="251" t="s">
        <v>32</v>
      </c>
      <c r="J37" s="251"/>
      <c r="K37" s="251"/>
      <c r="L37" s="252"/>
    </row>
    <row r="38" spans="1:12" ht="19.5" customHeight="1" x14ac:dyDescent="0.35">
      <c r="B38" s="41" t="s">
        <v>41</v>
      </c>
      <c r="C38" s="42" t="s">
        <v>42</v>
      </c>
      <c r="D38" s="43" t="s">
        <v>43</v>
      </c>
      <c r="E38" s="44" t="s">
        <v>44</v>
      </c>
      <c r="F38" s="253" t="s">
        <v>380</v>
      </c>
      <c r="G38" s="254"/>
      <c r="H38" s="254"/>
      <c r="I38" s="254"/>
      <c r="J38" s="254"/>
      <c r="K38" s="254"/>
      <c r="L38" s="255"/>
    </row>
    <row r="39" spans="1:12" ht="19.5" customHeight="1" x14ac:dyDescent="0.35">
      <c r="B39" s="37" t="s">
        <v>45</v>
      </c>
      <c r="C39" s="45" t="s">
        <v>42</v>
      </c>
      <c r="D39" s="46" t="s">
        <v>46</v>
      </c>
      <c r="E39" s="47" t="s">
        <v>44</v>
      </c>
      <c r="F39" s="256"/>
      <c r="G39" s="257"/>
      <c r="H39" s="257"/>
      <c r="I39" s="257"/>
      <c r="J39" s="257"/>
      <c r="K39" s="257"/>
      <c r="L39" s="258"/>
    </row>
    <row r="40" spans="1:12" ht="19.5" customHeight="1" x14ac:dyDescent="0.35">
      <c r="B40" s="37" t="s">
        <v>47</v>
      </c>
      <c r="C40" s="45" t="s">
        <v>42</v>
      </c>
      <c r="D40" s="46" t="s">
        <v>48</v>
      </c>
      <c r="E40" s="47" t="s">
        <v>44</v>
      </c>
      <c r="F40" s="256"/>
      <c r="G40" s="257"/>
      <c r="H40" s="257"/>
      <c r="I40" s="257"/>
      <c r="J40" s="257"/>
      <c r="K40" s="257"/>
      <c r="L40" s="258"/>
    </row>
    <row r="41" spans="1:12" ht="19.5" customHeight="1" x14ac:dyDescent="0.35">
      <c r="B41" s="37" t="s">
        <v>49</v>
      </c>
      <c r="C41" s="45" t="s">
        <v>42</v>
      </c>
      <c r="D41" s="46" t="s">
        <v>50</v>
      </c>
      <c r="E41" s="47" t="s">
        <v>44</v>
      </c>
      <c r="F41" s="256"/>
      <c r="G41" s="257"/>
      <c r="H41" s="257"/>
      <c r="I41" s="257"/>
      <c r="J41" s="257"/>
      <c r="K41" s="257"/>
      <c r="L41" s="258"/>
    </row>
    <row r="42" spans="1:12" ht="19.5" customHeight="1" x14ac:dyDescent="0.35">
      <c r="B42" s="37" t="s">
        <v>51</v>
      </c>
      <c r="C42" s="45" t="s">
        <v>42</v>
      </c>
      <c r="D42" s="46" t="s">
        <v>52</v>
      </c>
      <c r="E42" s="47" t="s">
        <v>44</v>
      </c>
      <c r="F42" s="256"/>
      <c r="G42" s="257"/>
      <c r="H42" s="257"/>
      <c r="I42" s="257"/>
      <c r="J42" s="257"/>
      <c r="K42" s="257"/>
      <c r="L42" s="258"/>
    </row>
    <row r="43" spans="1:12" ht="19.5" customHeight="1" thickBot="1" x14ac:dyDescent="0.4">
      <c r="B43" s="39" t="s">
        <v>53</v>
      </c>
      <c r="C43" s="48" t="s">
        <v>42</v>
      </c>
      <c r="D43" s="49" t="s">
        <v>54</v>
      </c>
      <c r="E43" s="50" t="s">
        <v>44</v>
      </c>
      <c r="F43" s="259"/>
      <c r="G43" s="260"/>
      <c r="H43" s="260"/>
      <c r="I43" s="260"/>
      <c r="J43" s="260"/>
      <c r="K43" s="260"/>
      <c r="L43" s="261"/>
    </row>
    <row r="44" spans="1:12" ht="19.5" customHeight="1" thickBot="1" x14ac:dyDescent="0.4">
      <c r="B44" s="51" t="s">
        <v>55</v>
      </c>
      <c r="C44" s="52" t="s">
        <v>56</v>
      </c>
      <c r="D44" s="53" t="s">
        <v>57</v>
      </c>
      <c r="E44" s="54"/>
      <c r="F44" s="55" t="s">
        <v>58</v>
      </c>
      <c r="G44" s="56"/>
      <c r="H44" s="56"/>
      <c r="I44" s="56"/>
      <c r="J44" s="56"/>
      <c r="K44" s="56"/>
      <c r="L44" s="57"/>
    </row>
    <row r="45" spans="1:12" ht="19.5" customHeight="1" x14ac:dyDescent="0.35">
      <c r="B45" s="41" t="s">
        <v>59</v>
      </c>
      <c r="C45" s="234" t="s">
        <v>60</v>
      </c>
      <c r="D45" s="58" t="s">
        <v>61</v>
      </c>
      <c r="E45" s="59"/>
      <c r="F45" s="60" t="s">
        <v>62</v>
      </c>
      <c r="G45" s="61"/>
      <c r="H45" s="61"/>
      <c r="I45" s="61"/>
      <c r="J45" s="61"/>
      <c r="K45" s="61"/>
      <c r="L45" s="62"/>
    </row>
    <row r="46" spans="1:12" ht="19.5" customHeight="1" x14ac:dyDescent="0.35">
      <c r="B46" s="37" t="s">
        <v>63</v>
      </c>
      <c r="C46" s="235"/>
      <c r="D46" s="63" t="s">
        <v>64</v>
      </c>
      <c r="E46" s="64"/>
      <c r="F46" s="65" t="s">
        <v>65</v>
      </c>
      <c r="G46" s="66"/>
      <c r="H46" s="66"/>
      <c r="I46" s="66"/>
      <c r="J46" s="66"/>
      <c r="K46" s="66"/>
      <c r="L46" s="67"/>
    </row>
    <row r="47" spans="1:12" ht="19.5" customHeight="1" thickBot="1" x14ac:dyDescent="0.4">
      <c r="B47" s="39" t="s">
        <v>66</v>
      </c>
      <c r="C47" s="236"/>
      <c r="D47" s="68" t="s">
        <v>67</v>
      </c>
      <c r="E47" s="69"/>
      <c r="F47" s="70" t="s">
        <v>58</v>
      </c>
      <c r="G47" s="71"/>
      <c r="H47" s="71"/>
      <c r="I47" s="71"/>
      <c r="J47" s="71"/>
      <c r="K47" s="71"/>
      <c r="L47" s="72"/>
    </row>
    <row r="48" spans="1:12" x14ac:dyDescent="0.35">
      <c r="B48" s="16" t="s">
        <v>68</v>
      </c>
      <c r="C48" s="73" t="s">
        <v>69</v>
      </c>
      <c r="D48" s="74"/>
      <c r="E48" s="75"/>
      <c r="F48" s="38" t="s">
        <v>70</v>
      </c>
      <c r="G48" s="18"/>
      <c r="H48" s="18"/>
      <c r="I48" s="18"/>
      <c r="J48" s="18"/>
      <c r="K48" s="18"/>
      <c r="L48" s="19"/>
    </row>
    <row r="50" spans="1:12" x14ac:dyDescent="0.35">
      <c r="A50" s="2"/>
      <c r="B50" s="76" t="s">
        <v>378</v>
      </c>
    </row>
    <row r="51" spans="1:12" x14ac:dyDescent="0.35">
      <c r="A51" s="2"/>
      <c r="B51" s="2" t="s">
        <v>71</v>
      </c>
    </row>
    <row r="52" spans="1:12" x14ac:dyDescent="0.35">
      <c r="A52" s="2"/>
      <c r="B52" s="2" t="s">
        <v>72</v>
      </c>
    </row>
    <row r="53" spans="1:12" x14ac:dyDescent="0.35">
      <c r="A53" s="2"/>
      <c r="B53" s="3" t="s">
        <v>382</v>
      </c>
    </row>
    <row r="54" spans="1:12" x14ac:dyDescent="0.35">
      <c r="A54" s="2"/>
      <c r="B54" s="3" t="s">
        <v>27</v>
      </c>
      <c r="D54" s="34">
        <v>6</v>
      </c>
    </row>
    <row r="55" spans="1:12" ht="33" customHeight="1" x14ac:dyDescent="0.35">
      <c r="A55" s="2"/>
      <c r="B55" s="38" t="s">
        <v>34</v>
      </c>
      <c r="C55" s="237" t="s">
        <v>73</v>
      </c>
      <c r="D55" s="238"/>
      <c r="E55" s="239"/>
      <c r="F55" s="38" t="s">
        <v>36</v>
      </c>
      <c r="G55" s="18"/>
      <c r="H55" s="19"/>
      <c r="I55" s="240" t="s">
        <v>74</v>
      </c>
      <c r="J55" s="241"/>
      <c r="K55" s="241"/>
      <c r="L55" s="242"/>
    </row>
    <row r="56" spans="1:12" x14ac:dyDescent="0.35">
      <c r="A56" s="2"/>
      <c r="B56" s="2" t="s">
        <v>75</v>
      </c>
    </row>
  </sheetData>
  <sheetProtection algorithmName="SHA-512" hashValue="04KMPJ/vChnHAIXP2MsTsm6LL2KidrNlh8Krq3vjFivnrNHVwyIYN4qdxGwfKjjW8D1cOVG7dSSkvm7nyK6wCA==" saltValue="REBgz62ZLI5uYByOnMcyUg==" spinCount="100000" sheet="1" objects="1" scenarios="1"/>
  <mergeCells count="16">
    <mergeCell ref="B29:L29"/>
    <mergeCell ref="C34:E34"/>
    <mergeCell ref="F34:H34"/>
    <mergeCell ref="I34:L34"/>
    <mergeCell ref="C35:E35"/>
    <mergeCell ref="F35:H35"/>
    <mergeCell ref="I35:L35"/>
    <mergeCell ref="C45:C47"/>
    <mergeCell ref="C55:E55"/>
    <mergeCell ref="I55:L55"/>
    <mergeCell ref="C36:E36"/>
    <mergeCell ref="I36:L36"/>
    <mergeCell ref="D37:E37"/>
    <mergeCell ref="F37:H37"/>
    <mergeCell ref="I37:L37"/>
    <mergeCell ref="F38:L43"/>
  </mergeCells>
  <dataValidations count="1">
    <dataValidation allowBlank="1" showErrorMessage="1" sqref="C48:E48" xr:uid="{00000000-0002-0000-0000-000000000000}"/>
  </dataValidations>
  <pageMargins left="0" right="0" top="0" bottom="0"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28"/>
  <sheetViews>
    <sheetView topLeftCell="A18" workbookViewId="0">
      <selection activeCell="D15" sqref="D15"/>
    </sheetView>
  </sheetViews>
  <sheetFormatPr defaultColWidth="9.08984375" defaultRowHeight="15.5" x14ac:dyDescent="0.35"/>
  <cols>
    <col min="1" max="1" width="27.08984375" style="2" customWidth="1"/>
    <col min="2" max="2" width="29.453125" style="2" customWidth="1"/>
    <col min="3" max="3" width="38.453125" style="2" customWidth="1"/>
    <col min="4" max="4" width="17" style="2" customWidth="1"/>
    <col min="5" max="5" width="2.08984375" style="2" customWidth="1"/>
    <col min="6" max="16384" width="9.08984375" style="2"/>
  </cols>
  <sheetData>
    <row r="1" spans="1:6" x14ac:dyDescent="0.35">
      <c r="A1" s="90" t="s">
        <v>9</v>
      </c>
      <c r="B1" s="91" t="s">
        <v>406</v>
      </c>
      <c r="C1" s="92"/>
      <c r="D1" s="93" t="s">
        <v>11</v>
      </c>
    </row>
    <row r="2" spans="1:6" x14ac:dyDescent="0.35">
      <c r="B2" s="91"/>
    </row>
    <row r="3" spans="1:6" x14ac:dyDescent="0.35">
      <c r="A3" s="90" t="s">
        <v>14</v>
      </c>
      <c r="B3" s="91" t="s">
        <v>15</v>
      </c>
      <c r="C3" s="92"/>
      <c r="D3" s="93" t="s">
        <v>11</v>
      </c>
    </row>
    <row r="5" spans="1:6" x14ac:dyDescent="0.35">
      <c r="B5" s="2" t="s">
        <v>408</v>
      </c>
    </row>
    <row r="6" spans="1:6" x14ac:dyDescent="0.35">
      <c r="B6" s="2" t="s">
        <v>17</v>
      </c>
    </row>
    <row r="8" spans="1:6" x14ac:dyDescent="0.35">
      <c r="A8" s="90" t="s">
        <v>16</v>
      </c>
      <c r="C8" s="3" t="s">
        <v>18</v>
      </c>
      <c r="D8" s="3" t="s">
        <v>19</v>
      </c>
    </row>
    <row r="9" spans="1:6" x14ac:dyDescent="0.35">
      <c r="C9" s="93" t="s">
        <v>11</v>
      </c>
      <c r="D9" s="93" t="s">
        <v>11</v>
      </c>
    </row>
    <row r="10" spans="1:6" ht="21.75" customHeight="1" x14ac:dyDescent="0.35">
      <c r="A10" s="94" t="str">
        <f t="shared" ref="A10:A28" si="0">IF(C10="","",IF(C$1="","NB:Enter RHA Cell C1",""))</f>
        <v/>
      </c>
      <c r="B10" s="94" t="str">
        <f>IF(C10="","",IF(C$3="","NB:Enter Agency, Cell C3",""))</f>
        <v/>
      </c>
      <c r="C10" s="95"/>
      <c r="D10" s="95"/>
      <c r="F10" s="96" t="str">
        <f>IF(C10="","",IF(D10="","NB:YOU MUST ENTER WHETHER YOU ARE THE LEAD OR PARTICIPATING AGENCY IN THE RELEVANT CDNT, IN COLUMN D",""))</f>
        <v/>
      </c>
    </row>
    <row r="11" spans="1:6" ht="21.75" customHeight="1" x14ac:dyDescent="0.35">
      <c r="A11" s="94" t="str">
        <f t="shared" si="0"/>
        <v/>
      </c>
      <c r="B11" s="94" t="str">
        <f t="shared" ref="B11:B28" si="1">IF(C11="","",IF(C$3="","NB:Enter Agency, Cell C3",""))</f>
        <v/>
      </c>
      <c r="C11" s="95"/>
      <c r="D11" s="95"/>
      <c r="F11" s="96" t="str">
        <f t="shared" ref="F11:F28" si="2">IF(C11="","",IF(D11="","NB:YOU MUST ENTER WHETHER YOU ARE THE LEAD OR PARTICIPATING AGENCY IN THE RELEVANT CDNT, IN COLUMN D",""))</f>
        <v/>
      </c>
    </row>
    <row r="12" spans="1:6" ht="21.75" customHeight="1" x14ac:dyDescent="0.35">
      <c r="A12" s="94" t="str">
        <f t="shared" si="0"/>
        <v/>
      </c>
      <c r="B12" s="94" t="str">
        <f t="shared" si="1"/>
        <v/>
      </c>
      <c r="C12" s="95"/>
      <c r="D12" s="95"/>
      <c r="F12" s="96" t="str">
        <f t="shared" si="2"/>
        <v/>
      </c>
    </row>
    <row r="13" spans="1:6" ht="21.75" customHeight="1" x14ac:dyDescent="0.35">
      <c r="A13" s="94" t="str">
        <f t="shared" si="0"/>
        <v/>
      </c>
      <c r="B13" s="94" t="str">
        <f t="shared" si="1"/>
        <v/>
      </c>
      <c r="C13" s="95"/>
      <c r="D13" s="95"/>
      <c r="F13" s="96" t="str">
        <f t="shared" si="2"/>
        <v/>
      </c>
    </row>
    <row r="14" spans="1:6" ht="21.75" customHeight="1" x14ac:dyDescent="0.35">
      <c r="A14" s="94" t="str">
        <f t="shared" si="0"/>
        <v/>
      </c>
      <c r="B14" s="94" t="str">
        <f t="shared" si="1"/>
        <v/>
      </c>
      <c r="C14" s="95"/>
      <c r="D14" s="95"/>
      <c r="F14" s="96" t="str">
        <f t="shared" si="2"/>
        <v/>
      </c>
    </row>
    <row r="15" spans="1:6" ht="21.75" customHeight="1" x14ac:dyDescent="0.35">
      <c r="A15" s="94" t="str">
        <f t="shared" si="0"/>
        <v/>
      </c>
      <c r="B15" s="94" t="str">
        <f t="shared" si="1"/>
        <v/>
      </c>
      <c r="C15" s="95"/>
      <c r="D15" s="95"/>
      <c r="F15" s="96" t="str">
        <f t="shared" si="2"/>
        <v/>
      </c>
    </row>
    <row r="16" spans="1:6" ht="21.75" customHeight="1" x14ac:dyDescent="0.35">
      <c r="A16" s="94" t="str">
        <f t="shared" si="0"/>
        <v/>
      </c>
      <c r="B16" s="94" t="str">
        <f t="shared" si="1"/>
        <v/>
      </c>
      <c r="C16" s="95"/>
      <c r="D16" s="95"/>
      <c r="F16" s="96" t="str">
        <f t="shared" si="2"/>
        <v/>
      </c>
    </row>
    <row r="17" spans="1:6" ht="21.75" customHeight="1" x14ac:dyDescent="0.35">
      <c r="A17" s="94" t="str">
        <f t="shared" si="0"/>
        <v/>
      </c>
      <c r="B17" s="94" t="str">
        <f t="shared" si="1"/>
        <v/>
      </c>
      <c r="C17" s="95"/>
      <c r="D17" s="95"/>
      <c r="F17" s="96" t="str">
        <f t="shared" si="2"/>
        <v/>
      </c>
    </row>
    <row r="18" spans="1:6" ht="21.75" customHeight="1" x14ac:dyDescent="0.35">
      <c r="A18" s="94" t="str">
        <f t="shared" si="0"/>
        <v/>
      </c>
      <c r="B18" s="94" t="str">
        <f t="shared" si="1"/>
        <v/>
      </c>
      <c r="C18" s="95"/>
      <c r="D18" s="95"/>
      <c r="F18" s="96" t="str">
        <f t="shared" si="2"/>
        <v/>
      </c>
    </row>
    <row r="19" spans="1:6" ht="21.75" customHeight="1" x14ac:dyDescent="0.35">
      <c r="A19" s="94" t="str">
        <f t="shared" si="0"/>
        <v/>
      </c>
      <c r="B19" s="94" t="str">
        <f t="shared" si="1"/>
        <v/>
      </c>
      <c r="C19" s="95"/>
      <c r="D19" s="95"/>
      <c r="F19" s="96" t="str">
        <f t="shared" si="2"/>
        <v/>
      </c>
    </row>
    <row r="20" spans="1:6" ht="21.75" customHeight="1" x14ac:dyDescent="0.35">
      <c r="A20" s="94" t="str">
        <f t="shared" si="0"/>
        <v/>
      </c>
      <c r="B20" s="94" t="str">
        <f t="shared" si="1"/>
        <v/>
      </c>
      <c r="C20" s="95"/>
      <c r="D20" s="95"/>
      <c r="F20" s="96" t="str">
        <f t="shared" si="2"/>
        <v/>
      </c>
    </row>
    <row r="21" spans="1:6" ht="21.75" customHeight="1" x14ac:dyDescent="0.35">
      <c r="A21" s="94" t="str">
        <f t="shared" si="0"/>
        <v/>
      </c>
      <c r="B21" s="94" t="str">
        <f t="shared" si="1"/>
        <v/>
      </c>
      <c r="C21" s="95"/>
      <c r="D21" s="95"/>
      <c r="F21" s="96" t="str">
        <f t="shared" si="2"/>
        <v/>
      </c>
    </row>
    <row r="22" spans="1:6" ht="21.75" customHeight="1" x14ac:dyDescent="0.35">
      <c r="A22" s="94" t="str">
        <f t="shared" si="0"/>
        <v/>
      </c>
      <c r="B22" s="94" t="str">
        <f t="shared" si="1"/>
        <v/>
      </c>
      <c r="C22" s="95"/>
      <c r="D22" s="95"/>
      <c r="F22" s="96" t="str">
        <f t="shared" si="2"/>
        <v/>
      </c>
    </row>
    <row r="23" spans="1:6" ht="21.75" customHeight="1" x14ac:dyDescent="0.35">
      <c r="A23" s="94" t="str">
        <f t="shared" si="0"/>
        <v/>
      </c>
      <c r="B23" s="94" t="str">
        <f t="shared" si="1"/>
        <v/>
      </c>
      <c r="C23" s="95"/>
      <c r="D23" s="95"/>
      <c r="F23" s="96" t="str">
        <f t="shared" si="2"/>
        <v/>
      </c>
    </row>
    <row r="24" spans="1:6" ht="21.75" customHeight="1" x14ac:dyDescent="0.35">
      <c r="A24" s="94" t="str">
        <f t="shared" si="0"/>
        <v/>
      </c>
      <c r="B24" s="94" t="str">
        <f t="shared" si="1"/>
        <v/>
      </c>
      <c r="C24" s="95"/>
      <c r="D24" s="95"/>
      <c r="F24" s="96" t="str">
        <f t="shared" si="2"/>
        <v/>
      </c>
    </row>
    <row r="25" spans="1:6" ht="21.75" customHeight="1" x14ac:dyDescent="0.35">
      <c r="A25" s="94" t="str">
        <f t="shared" si="0"/>
        <v/>
      </c>
      <c r="B25" s="94" t="str">
        <f t="shared" si="1"/>
        <v/>
      </c>
      <c r="C25" s="95"/>
      <c r="D25" s="95"/>
      <c r="F25" s="96" t="str">
        <f t="shared" si="2"/>
        <v/>
      </c>
    </row>
    <row r="26" spans="1:6" ht="21.75" customHeight="1" x14ac:dyDescent="0.35">
      <c r="A26" s="94" t="str">
        <f t="shared" si="0"/>
        <v/>
      </c>
      <c r="B26" s="94" t="str">
        <f t="shared" si="1"/>
        <v/>
      </c>
      <c r="C26" s="95"/>
      <c r="D26" s="95"/>
      <c r="F26" s="96" t="str">
        <f t="shared" si="2"/>
        <v/>
      </c>
    </row>
    <row r="27" spans="1:6" ht="21.75" customHeight="1" x14ac:dyDescent="0.35">
      <c r="A27" s="94" t="str">
        <f t="shared" si="0"/>
        <v/>
      </c>
      <c r="B27" s="94" t="str">
        <f t="shared" si="1"/>
        <v/>
      </c>
      <c r="C27" s="95"/>
      <c r="D27" s="95"/>
      <c r="F27" s="96" t="str">
        <f t="shared" si="2"/>
        <v/>
      </c>
    </row>
    <row r="28" spans="1:6" ht="21.75" customHeight="1" x14ac:dyDescent="0.35">
      <c r="A28" s="94" t="str">
        <f t="shared" si="0"/>
        <v/>
      </c>
      <c r="B28" s="94" t="str">
        <f t="shared" si="1"/>
        <v/>
      </c>
      <c r="C28" s="95"/>
      <c r="D28" s="95"/>
      <c r="F28" s="96" t="str">
        <f t="shared" si="2"/>
        <v/>
      </c>
    </row>
  </sheetData>
  <sheetProtection algorithmName="SHA-512" hashValue="vHAyHgaNeFOTDp5F2MKIczGDy8kDGEHGqTYX2RWLKhKSjADUQhsBb2hEntBF9dH6j+JpH8rG90Z+7z5bMO0DqA==" saltValue="JXCneAv1q/yxGBxZdUBtnA==" spinCount="100000" sheet="1" objects="1" scenarios="1"/>
  <conditionalFormatting sqref="C1">
    <cfRule type="containsBlanks" dxfId="5" priority="3" stopIfTrue="1">
      <formula>LEN(TRIM(C1))=0</formula>
    </cfRule>
  </conditionalFormatting>
  <conditionalFormatting sqref="C3">
    <cfRule type="containsBlanks" dxfId="4" priority="2" stopIfTrue="1">
      <formula>LEN(TRIM(C3))=0</formula>
    </cfRule>
  </conditionalFormatting>
  <conditionalFormatting sqref="C10:D28">
    <cfRule type="containsBlanks" dxfId="3" priority="1">
      <formula>LEN(TRIM(C10))=0</formula>
    </cfRule>
  </conditionalFormatting>
  <dataValidations count="4">
    <dataValidation type="list" allowBlank="1" showInputMessage="1" showErrorMessage="1" sqref="C1" xr:uid="{00000000-0002-0000-0100-000000000000}">
      <formula1>CHO</formula1>
    </dataValidation>
    <dataValidation type="list" showInputMessage="1" showErrorMessage="1" prompt="You must choose Agency name from Drop down menu" sqref="C3" xr:uid="{00000000-0002-0000-0100-000001000000}">
      <formula1>name</formula1>
    </dataValidation>
    <dataValidation type="list" showInputMessage="1" showErrorMessage="1" sqref="C10:C28" xr:uid="{00000000-0002-0000-0100-000002000000}">
      <formula1>cdnts</formula1>
    </dataValidation>
    <dataValidation type="list" showInputMessage="1" showErrorMessage="1" sqref="D10:D28" xr:uid="{00000000-0002-0000-0100-000003000000}">
      <formula1>Type</formula1>
    </dataValidation>
  </dataValidations>
  <pageMargins left="0.70866141732283472" right="0.70866141732283472"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31"/>
  <sheetViews>
    <sheetView workbookViewId="0">
      <selection activeCell="I13" sqref="I13"/>
    </sheetView>
  </sheetViews>
  <sheetFormatPr defaultColWidth="9.08984375" defaultRowHeight="12.5" x14ac:dyDescent="0.25"/>
  <cols>
    <col min="1" max="1" width="7.453125" style="103" customWidth="1"/>
    <col min="2" max="2" width="7.453125" style="107" customWidth="1"/>
    <col min="3" max="3" width="20.54296875" style="103" customWidth="1"/>
    <col min="4" max="4" width="23.54296875" style="103" customWidth="1"/>
    <col min="5" max="5" width="12" style="134" customWidth="1"/>
    <col min="6" max="6" width="9" style="134" customWidth="1"/>
    <col min="7" max="7" width="8.08984375" style="134" customWidth="1"/>
    <col min="8" max="8" width="12" style="134" customWidth="1"/>
    <col min="9" max="9" width="8.453125" style="134" customWidth="1"/>
    <col min="10" max="10" width="9.08984375" style="134" customWidth="1"/>
    <col min="11" max="11" width="13.453125" style="135" customWidth="1"/>
    <col min="12" max="12" width="14.54296875" style="103" customWidth="1"/>
    <col min="13" max="14" width="12.08984375" style="103" customWidth="1"/>
    <col min="15" max="15" width="24.453125" style="103" customWidth="1"/>
    <col min="16" max="16384" width="9.08984375" style="103"/>
  </cols>
  <sheetData>
    <row r="1" spans="1:15" ht="48" customHeight="1" thickBot="1" x14ac:dyDescent="0.3">
      <c r="A1" s="273" t="s">
        <v>201</v>
      </c>
      <c r="B1" s="274"/>
      <c r="C1" s="97" t="s">
        <v>202</v>
      </c>
      <c r="D1" s="210">
        <f>+Header_sheet!C3</f>
        <v>0</v>
      </c>
      <c r="E1" s="98"/>
      <c r="F1" s="99"/>
      <c r="G1" s="99"/>
      <c r="H1" s="99"/>
      <c r="I1" s="99"/>
      <c r="J1" s="99"/>
      <c r="K1" s="100"/>
      <c r="L1" s="101"/>
      <c r="M1" s="101"/>
      <c r="N1" s="101"/>
      <c r="O1" s="102"/>
    </row>
    <row r="2" spans="1:15" s="107" customFormat="1" ht="13.5" thickBot="1" x14ac:dyDescent="0.35">
      <c r="A2" s="275"/>
      <c r="B2" s="276"/>
      <c r="C2" s="97" t="s">
        <v>406</v>
      </c>
      <c r="D2" s="208" t="s">
        <v>203</v>
      </c>
      <c r="E2" s="105">
        <f t="shared" ref="E2:N2" si="0">SUM(E6:E30)</f>
        <v>0</v>
      </c>
      <c r="F2" s="105">
        <f t="shared" si="0"/>
        <v>0</v>
      </c>
      <c r="G2" s="105">
        <f t="shared" si="0"/>
        <v>0</v>
      </c>
      <c r="H2" s="105">
        <f t="shared" si="0"/>
        <v>0</v>
      </c>
      <c r="I2" s="105">
        <f t="shared" si="0"/>
        <v>0</v>
      </c>
      <c r="J2" s="105">
        <f t="shared" si="0"/>
        <v>0</v>
      </c>
      <c r="K2" s="105">
        <f t="shared" si="0"/>
        <v>0</v>
      </c>
      <c r="L2" s="106">
        <f t="shared" si="0"/>
        <v>0</v>
      </c>
      <c r="M2" s="106">
        <f t="shared" si="0"/>
        <v>0</v>
      </c>
      <c r="N2" s="106">
        <f t="shared" si="0"/>
        <v>0</v>
      </c>
      <c r="O2" s="102"/>
    </row>
    <row r="3" spans="1:15" s="110" customFormat="1" ht="39" customHeight="1" thickBot="1" x14ac:dyDescent="0.35">
      <c r="A3" s="277" t="s">
        <v>204</v>
      </c>
      <c r="B3" s="278"/>
      <c r="C3" s="211">
        <f>+Header_sheet!C1</f>
        <v>0</v>
      </c>
      <c r="D3" s="209" t="s">
        <v>40</v>
      </c>
      <c r="E3" s="290" t="s">
        <v>381</v>
      </c>
      <c r="F3" s="291"/>
      <c r="G3" s="291"/>
      <c r="H3" s="291"/>
      <c r="I3" s="292" t="s">
        <v>409</v>
      </c>
      <c r="J3" s="293"/>
      <c r="K3" s="279" t="s">
        <v>205</v>
      </c>
      <c r="L3" s="281" t="s">
        <v>60</v>
      </c>
      <c r="M3" s="282"/>
      <c r="N3" s="282"/>
      <c r="O3" s="109" t="s">
        <v>69</v>
      </c>
    </row>
    <row r="4" spans="1:15" s="110" customFormat="1" ht="65.25" customHeight="1" x14ac:dyDescent="0.3">
      <c r="A4" s="283" t="s">
        <v>206</v>
      </c>
      <c r="B4" s="284"/>
      <c r="C4" s="108" t="s">
        <v>35</v>
      </c>
      <c r="D4" s="111" t="s">
        <v>207</v>
      </c>
      <c r="E4" s="112" t="s">
        <v>208</v>
      </c>
      <c r="F4" s="112" t="s">
        <v>46</v>
      </c>
      <c r="G4" s="112" t="s">
        <v>48</v>
      </c>
      <c r="H4" s="112" t="s">
        <v>50</v>
      </c>
      <c r="I4" s="112" t="s">
        <v>52</v>
      </c>
      <c r="J4" s="113" t="s">
        <v>54</v>
      </c>
      <c r="K4" s="280"/>
      <c r="L4" s="114" t="s">
        <v>61</v>
      </c>
      <c r="M4" s="115" t="s">
        <v>64</v>
      </c>
      <c r="N4" s="116" t="s">
        <v>67</v>
      </c>
      <c r="O4" s="117"/>
    </row>
    <row r="5" spans="1:15" s="107" customFormat="1" ht="93.75" customHeight="1" x14ac:dyDescent="0.25">
      <c r="A5" s="285"/>
      <c r="B5" s="286"/>
      <c r="C5" s="118" t="s">
        <v>373</v>
      </c>
      <c r="D5" s="111" t="s">
        <v>210</v>
      </c>
      <c r="E5" s="287" t="s">
        <v>379</v>
      </c>
      <c r="F5" s="288"/>
      <c r="G5" s="288"/>
      <c r="H5" s="288"/>
      <c r="I5" s="288"/>
      <c r="J5" s="289"/>
      <c r="K5" s="280"/>
      <c r="L5" s="119" t="s">
        <v>211</v>
      </c>
      <c r="M5" s="233" t="s">
        <v>394</v>
      </c>
      <c r="N5" s="121"/>
      <c r="O5" s="122"/>
    </row>
    <row r="6" spans="1:15" ht="15" customHeight="1" x14ac:dyDescent="0.3">
      <c r="A6" s="123" t="str">
        <f t="shared" ref="A6:A30" si="1">IF(C6="","",$C$3)</f>
        <v/>
      </c>
      <c r="B6" s="123" t="str">
        <f t="shared" ref="B6:B30" si="2">IF(C6="","",$D$1)</f>
        <v/>
      </c>
      <c r="C6" s="124"/>
      <c r="D6" s="111" t="str">
        <f>IF(C6="","",VLOOKUP(C6,Header_sheet!$C$10:$D$19,2,FALSE))</f>
        <v/>
      </c>
      <c r="E6" s="125"/>
      <c r="F6" s="125"/>
      <c r="G6" s="125"/>
      <c r="H6" s="125"/>
      <c r="I6" s="125"/>
      <c r="J6" s="125"/>
      <c r="K6" s="126">
        <f t="shared" ref="K6:K30" si="3">SUM(E6:J6)</f>
        <v>0</v>
      </c>
      <c r="L6" s="127"/>
      <c r="M6" s="121">
        <f>+L6*Lists!$N$3</f>
        <v>0</v>
      </c>
      <c r="N6" s="128">
        <f t="shared" ref="N6:N30" si="4">+M6+L6</f>
        <v>0</v>
      </c>
      <c r="O6" s="127"/>
    </row>
    <row r="7" spans="1:15" ht="15" customHeight="1" x14ac:dyDescent="0.3">
      <c r="A7" s="123" t="str">
        <f t="shared" si="1"/>
        <v/>
      </c>
      <c r="B7" s="123" t="str">
        <f t="shared" si="2"/>
        <v/>
      </c>
      <c r="C7" s="124"/>
      <c r="D7" s="111" t="str">
        <f>IF(C7="","",VLOOKUP(C7,Header_sheet!$C$10:$D$19,2,FALSE))</f>
        <v/>
      </c>
      <c r="E7" s="125"/>
      <c r="F7" s="125"/>
      <c r="G7" s="125"/>
      <c r="H7" s="125"/>
      <c r="I7" s="125"/>
      <c r="J7" s="125"/>
      <c r="K7" s="129">
        <f t="shared" si="3"/>
        <v>0</v>
      </c>
      <c r="L7" s="127"/>
      <c r="M7" s="121">
        <f>+L7*Lists!$N$3</f>
        <v>0</v>
      </c>
      <c r="N7" s="130">
        <f t="shared" si="4"/>
        <v>0</v>
      </c>
      <c r="O7" s="127"/>
    </row>
    <row r="8" spans="1:15" ht="15" customHeight="1" x14ac:dyDescent="0.3">
      <c r="A8" s="123" t="str">
        <f t="shared" si="1"/>
        <v/>
      </c>
      <c r="B8" s="123" t="str">
        <f t="shared" si="2"/>
        <v/>
      </c>
      <c r="C8" s="124"/>
      <c r="D8" s="111" t="str">
        <f>IF(C8="","",VLOOKUP(C8,Header_sheet!$C$10:$D$19,2,FALSE))</f>
        <v/>
      </c>
      <c r="E8" s="125"/>
      <c r="F8" s="125"/>
      <c r="G8" s="125"/>
      <c r="H8" s="125"/>
      <c r="I8" s="125"/>
      <c r="J8" s="125"/>
      <c r="K8" s="129">
        <f>SUM(E8:J8)</f>
        <v>0</v>
      </c>
      <c r="L8" s="127"/>
      <c r="M8" s="121">
        <f>+L8*Lists!$N$3</f>
        <v>0</v>
      </c>
      <c r="N8" s="130">
        <f>+M8+L8</f>
        <v>0</v>
      </c>
      <c r="O8" s="127"/>
    </row>
    <row r="9" spans="1:15" ht="15" customHeight="1" x14ac:dyDescent="0.3">
      <c r="A9" s="123" t="str">
        <f t="shared" si="1"/>
        <v/>
      </c>
      <c r="B9" s="123" t="str">
        <f t="shared" si="2"/>
        <v/>
      </c>
      <c r="C9" s="124"/>
      <c r="D9" s="111" t="str">
        <f>IF(C9="","",VLOOKUP(C9,Header_sheet!$C$10:$D$19,2,FALSE))</f>
        <v/>
      </c>
      <c r="E9" s="125"/>
      <c r="F9" s="125"/>
      <c r="G9" s="125"/>
      <c r="H9" s="125"/>
      <c r="I9" s="125"/>
      <c r="J9" s="125"/>
      <c r="K9" s="129">
        <f>SUM(E9:J9)</f>
        <v>0</v>
      </c>
      <c r="L9" s="127"/>
      <c r="M9" s="121">
        <f>+L9*Lists!$N$3</f>
        <v>0</v>
      </c>
      <c r="N9" s="130">
        <f>+M9+L9</f>
        <v>0</v>
      </c>
      <c r="O9" s="127"/>
    </row>
    <row r="10" spans="1:15" ht="15" customHeight="1" x14ac:dyDescent="0.3">
      <c r="A10" s="123" t="str">
        <f t="shared" si="1"/>
        <v/>
      </c>
      <c r="B10" s="123" t="str">
        <f t="shared" si="2"/>
        <v/>
      </c>
      <c r="C10" s="124"/>
      <c r="D10" s="111" t="str">
        <f>IF(C10="","",VLOOKUP(C10,Header_sheet!$C$10:$D$19,2,FALSE))</f>
        <v/>
      </c>
      <c r="E10" s="125"/>
      <c r="F10" s="125"/>
      <c r="G10" s="125"/>
      <c r="H10" s="125"/>
      <c r="I10" s="125"/>
      <c r="J10" s="125"/>
      <c r="K10" s="129">
        <f t="shared" si="3"/>
        <v>0</v>
      </c>
      <c r="L10" s="127"/>
      <c r="M10" s="121">
        <f>+L10*Lists!$N$3</f>
        <v>0</v>
      </c>
      <c r="N10" s="130">
        <f t="shared" si="4"/>
        <v>0</v>
      </c>
      <c r="O10" s="127"/>
    </row>
    <row r="11" spans="1:15" ht="15" customHeight="1" x14ac:dyDescent="0.3">
      <c r="A11" s="123" t="str">
        <f t="shared" si="1"/>
        <v/>
      </c>
      <c r="B11" s="123" t="str">
        <f t="shared" si="2"/>
        <v/>
      </c>
      <c r="C11" s="124"/>
      <c r="D11" s="111" t="str">
        <f>IF(C11="","",VLOOKUP(C11,Header_sheet!$C$10:$D$19,2,FALSE))</f>
        <v/>
      </c>
      <c r="E11" s="125"/>
      <c r="F11" s="125"/>
      <c r="G11" s="125"/>
      <c r="H11" s="125"/>
      <c r="I11" s="125"/>
      <c r="J11" s="125"/>
      <c r="K11" s="129">
        <f t="shared" si="3"/>
        <v>0</v>
      </c>
      <c r="L11" s="127"/>
      <c r="M11" s="121">
        <f>+L11*Lists!$N$3</f>
        <v>0</v>
      </c>
      <c r="N11" s="130">
        <f t="shared" si="4"/>
        <v>0</v>
      </c>
      <c r="O11" s="127"/>
    </row>
    <row r="12" spans="1:15" ht="15" customHeight="1" x14ac:dyDescent="0.3">
      <c r="A12" s="123" t="str">
        <f t="shared" si="1"/>
        <v/>
      </c>
      <c r="B12" s="123" t="str">
        <f t="shared" si="2"/>
        <v/>
      </c>
      <c r="C12" s="124"/>
      <c r="D12" s="111" t="str">
        <f>IF(C12="","",VLOOKUP(C12,Header_sheet!$C$10:$D$19,2,FALSE))</f>
        <v/>
      </c>
      <c r="E12" s="125"/>
      <c r="F12" s="125"/>
      <c r="G12" s="125"/>
      <c r="H12" s="125"/>
      <c r="I12" s="125"/>
      <c r="J12" s="125"/>
      <c r="K12" s="129">
        <f t="shared" si="3"/>
        <v>0</v>
      </c>
      <c r="L12" s="127"/>
      <c r="M12" s="121">
        <f>+L12*Lists!$N$3</f>
        <v>0</v>
      </c>
      <c r="N12" s="130">
        <f t="shared" si="4"/>
        <v>0</v>
      </c>
      <c r="O12" s="127"/>
    </row>
    <row r="13" spans="1:15" ht="15" customHeight="1" x14ac:dyDescent="0.3">
      <c r="A13" s="123" t="str">
        <f t="shared" si="1"/>
        <v/>
      </c>
      <c r="B13" s="123" t="str">
        <f t="shared" si="2"/>
        <v/>
      </c>
      <c r="C13" s="124"/>
      <c r="D13" s="111" t="str">
        <f>IF(C13="","",VLOOKUP(C13,Header_sheet!$C$10:$D$19,2,FALSE))</f>
        <v/>
      </c>
      <c r="E13" s="125"/>
      <c r="F13" s="125"/>
      <c r="G13" s="125"/>
      <c r="H13" s="125"/>
      <c r="I13" s="125"/>
      <c r="J13" s="125"/>
      <c r="K13" s="129">
        <f t="shared" si="3"/>
        <v>0</v>
      </c>
      <c r="L13" s="127"/>
      <c r="M13" s="121">
        <f>+L13*Lists!$N$3</f>
        <v>0</v>
      </c>
      <c r="N13" s="130">
        <f t="shared" si="4"/>
        <v>0</v>
      </c>
      <c r="O13" s="127"/>
    </row>
    <row r="14" spans="1:15" ht="15" customHeight="1" x14ac:dyDescent="0.3">
      <c r="A14" s="123" t="str">
        <f t="shared" si="1"/>
        <v/>
      </c>
      <c r="B14" s="123" t="str">
        <f t="shared" si="2"/>
        <v/>
      </c>
      <c r="C14" s="124"/>
      <c r="D14" s="111" t="str">
        <f>IF(C14="","",VLOOKUP(C14,Header_sheet!$C$10:$D$19,2,FALSE))</f>
        <v/>
      </c>
      <c r="E14" s="125"/>
      <c r="F14" s="125"/>
      <c r="G14" s="125"/>
      <c r="H14" s="125"/>
      <c r="I14" s="125"/>
      <c r="J14" s="125"/>
      <c r="K14" s="129">
        <f t="shared" si="3"/>
        <v>0</v>
      </c>
      <c r="L14" s="127"/>
      <c r="M14" s="121">
        <f>+L14*Lists!$N$3</f>
        <v>0</v>
      </c>
      <c r="N14" s="130">
        <f t="shared" si="4"/>
        <v>0</v>
      </c>
      <c r="O14" s="127"/>
    </row>
    <row r="15" spans="1:15" ht="15" customHeight="1" x14ac:dyDescent="0.3">
      <c r="A15" s="123" t="str">
        <f t="shared" si="1"/>
        <v/>
      </c>
      <c r="B15" s="123" t="str">
        <f t="shared" si="2"/>
        <v/>
      </c>
      <c r="C15" s="124"/>
      <c r="D15" s="111" t="str">
        <f>IF(C15="","",VLOOKUP(C15,Header_sheet!$C$10:$D$19,2,FALSE))</f>
        <v/>
      </c>
      <c r="E15" s="125"/>
      <c r="F15" s="125"/>
      <c r="G15" s="125"/>
      <c r="H15" s="125"/>
      <c r="I15" s="125"/>
      <c r="J15" s="125"/>
      <c r="K15" s="129">
        <f t="shared" si="3"/>
        <v>0</v>
      </c>
      <c r="L15" s="127"/>
      <c r="M15" s="121">
        <f>+L15*Lists!$N$3</f>
        <v>0</v>
      </c>
      <c r="N15" s="130">
        <f t="shared" si="4"/>
        <v>0</v>
      </c>
      <c r="O15" s="127"/>
    </row>
    <row r="16" spans="1:15" ht="15" customHeight="1" x14ac:dyDescent="0.3">
      <c r="A16" s="123" t="str">
        <f t="shared" si="1"/>
        <v/>
      </c>
      <c r="B16" s="123" t="str">
        <f t="shared" si="2"/>
        <v/>
      </c>
      <c r="C16" s="124"/>
      <c r="D16" s="111" t="str">
        <f>IF(C16="","",VLOOKUP(C16,Header_sheet!$C$10:$D$19,2,FALSE))</f>
        <v/>
      </c>
      <c r="E16" s="125"/>
      <c r="F16" s="125"/>
      <c r="G16" s="125"/>
      <c r="H16" s="125"/>
      <c r="I16" s="125"/>
      <c r="J16" s="125"/>
      <c r="K16" s="129">
        <f t="shared" si="3"/>
        <v>0</v>
      </c>
      <c r="L16" s="127"/>
      <c r="M16" s="121">
        <f>+L16*Lists!$N$3</f>
        <v>0</v>
      </c>
      <c r="N16" s="130">
        <f t="shared" si="4"/>
        <v>0</v>
      </c>
      <c r="O16" s="127"/>
    </row>
    <row r="17" spans="1:15" ht="15" customHeight="1" x14ac:dyDescent="0.3">
      <c r="A17" s="123" t="str">
        <f t="shared" si="1"/>
        <v/>
      </c>
      <c r="B17" s="123" t="str">
        <f t="shared" si="2"/>
        <v/>
      </c>
      <c r="C17" s="124"/>
      <c r="D17" s="111" t="str">
        <f>IF(C17="","",VLOOKUP(C17,Header_sheet!$C$10:$D$19,2,FALSE))</f>
        <v/>
      </c>
      <c r="E17" s="125"/>
      <c r="F17" s="125"/>
      <c r="G17" s="125"/>
      <c r="H17" s="125"/>
      <c r="I17" s="125"/>
      <c r="J17" s="125"/>
      <c r="K17" s="129">
        <f t="shared" si="3"/>
        <v>0</v>
      </c>
      <c r="L17" s="127"/>
      <c r="M17" s="121">
        <f>+L17*Lists!$N$3</f>
        <v>0</v>
      </c>
      <c r="N17" s="130">
        <f t="shared" si="4"/>
        <v>0</v>
      </c>
      <c r="O17" s="127"/>
    </row>
    <row r="18" spans="1:15" ht="15" customHeight="1" x14ac:dyDescent="0.3">
      <c r="A18" s="123" t="str">
        <f t="shared" si="1"/>
        <v/>
      </c>
      <c r="B18" s="123" t="str">
        <f t="shared" si="2"/>
        <v/>
      </c>
      <c r="C18" s="124"/>
      <c r="D18" s="111" t="str">
        <f>IF(C18="","",VLOOKUP(C18,Header_sheet!$C$10:$D$19,2,FALSE))</f>
        <v/>
      </c>
      <c r="E18" s="125"/>
      <c r="F18" s="125"/>
      <c r="G18" s="125"/>
      <c r="H18" s="125"/>
      <c r="I18" s="125"/>
      <c r="J18" s="125"/>
      <c r="K18" s="129">
        <f t="shared" si="3"/>
        <v>0</v>
      </c>
      <c r="L18" s="127"/>
      <c r="M18" s="121">
        <f>+L18*Lists!$N$3</f>
        <v>0</v>
      </c>
      <c r="N18" s="130">
        <f t="shared" si="4"/>
        <v>0</v>
      </c>
      <c r="O18" s="127"/>
    </row>
    <row r="19" spans="1:15" ht="15" customHeight="1" x14ac:dyDescent="0.3">
      <c r="A19" s="123" t="str">
        <f t="shared" si="1"/>
        <v/>
      </c>
      <c r="B19" s="123" t="str">
        <f t="shared" si="2"/>
        <v/>
      </c>
      <c r="C19" s="124"/>
      <c r="D19" s="111" t="str">
        <f>IF(C19="","",VLOOKUP(C19,Header_sheet!$C$10:$D$19,2,FALSE))</f>
        <v/>
      </c>
      <c r="E19" s="125"/>
      <c r="F19" s="125"/>
      <c r="G19" s="125"/>
      <c r="H19" s="125"/>
      <c r="I19" s="125"/>
      <c r="J19" s="125"/>
      <c r="K19" s="129">
        <f t="shared" si="3"/>
        <v>0</v>
      </c>
      <c r="L19" s="127"/>
      <c r="M19" s="121">
        <f>+L19*Lists!$N$3</f>
        <v>0</v>
      </c>
      <c r="N19" s="130">
        <f t="shared" si="4"/>
        <v>0</v>
      </c>
      <c r="O19" s="127"/>
    </row>
    <row r="20" spans="1:15" ht="15" customHeight="1" x14ac:dyDescent="0.3">
      <c r="A20" s="123" t="str">
        <f t="shared" si="1"/>
        <v/>
      </c>
      <c r="B20" s="123" t="str">
        <f t="shared" si="2"/>
        <v/>
      </c>
      <c r="C20" s="124"/>
      <c r="D20" s="111" t="str">
        <f>IF(C20="","",VLOOKUP(C20,Header_sheet!$C$10:$D$19,2,FALSE))</f>
        <v/>
      </c>
      <c r="E20" s="125"/>
      <c r="F20" s="125"/>
      <c r="G20" s="125"/>
      <c r="H20" s="125"/>
      <c r="I20" s="125"/>
      <c r="J20" s="125"/>
      <c r="K20" s="129">
        <f t="shared" si="3"/>
        <v>0</v>
      </c>
      <c r="L20" s="127"/>
      <c r="M20" s="121">
        <f>+L20*Lists!$N$3</f>
        <v>0</v>
      </c>
      <c r="N20" s="130">
        <f t="shared" si="4"/>
        <v>0</v>
      </c>
      <c r="O20" s="127"/>
    </row>
    <row r="21" spans="1:15" ht="15" customHeight="1" x14ac:dyDescent="0.3">
      <c r="A21" s="123" t="str">
        <f t="shared" si="1"/>
        <v/>
      </c>
      <c r="B21" s="123" t="str">
        <f t="shared" si="2"/>
        <v/>
      </c>
      <c r="C21" s="124"/>
      <c r="D21" s="111" t="str">
        <f>IF(C21="","",VLOOKUP(C21,Header_sheet!$C$10:$D$19,2,FALSE))</f>
        <v/>
      </c>
      <c r="E21" s="125"/>
      <c r="F21" s="125"/>
      <c r="G21" s="125"/>
      <c r="H21" s="125"/>
      <c r="I21" s="125"/>
      <c r="J21" s="125"/>
      <c r="K21" s="129">
        <f t="shared" si="3"/>
        <v>0</v>
      </c>
      <c r="L21" s="127"/>
      <c r="M21" s="121">
        <f>+L21*Lists!$N$3</f>
        <v>0</v>
      </c>
      <c r="N21" s="130">
        <f t="shared" si="4"/>
        <v>0</v>
      </c>
      <c r="O21" s="127"/>
    </row>
    <row r="22" spans="1:15" ht="15" customHeight="1" x14ac:dyDescent="0.3">
      <c r="A22" s="123" t="str">
        <f t="shared" si="1"/>
        <v/>
      </c>
      <c r="B22" s="123" t="str">
        <f t="shared" si="2"/>
        <v/>
      </c>
      <c r="C22" s="124"/>
      <c r="D22" s="111" t="str">
        <f>IF(C22="","",VLOOKUP(C22,Header_sheet!$C$10:$D$19,2,FALSE))</f>
        <v/>
      </c>
      <c r="E22" s="125"/>
      <c r="F22" s="125"/>
      <c r="G22" s="125"/>
      <c r="H22" s="125"/>
      <c r="I22" s="125"/>
      <c r="J22" s="125"/>
      <c r="K22" s="129">
        <f t="shared" si="3"/>
        <v>0</v>
      </c>
      <c r="L22" s="127"/>
      <c r="M22" s="121">
        <f>+L22*Lists!$N$3</f>
        <v>0</v>
      </c>
      <c r="N22" s="130">
        <f t="shared" si="4"/>
        <v>0</v>
      </c>
      <c r="O22" s="127"/>
    </row>
    <row r="23" spans="1:15" ht="15" customHeight="1" x14ac:dyDescent="0.3">
      <c r="A23" s="123" t="str">
        <f t="shared" si="1"/>
        <v/>
      </c>
      <c r="B23" s="123" t="str">
        <f t="shared" si="2"/>
        <v/>
      </c>
      <c r="C23" s="124"/>
      <c r="D23" s="111" t="str">
        <f>IF(C23="","",VLOOKUP(C23,Header_sheet!$C$10:$D$19,2,FALSE))</f>
        <v/>
      </c>
      <c r="E23" s="125"/>
      <c r="F23" s="125"/>
      <c r="G23" s="125"/>
      <c r="H23" s="125"/>
      <c r="I23" s="125"/>
      <c r="J23" s="125"/>
      <c r="K23" s="129">
        <f t="shared" si="3"/>
        <v>0</v>
      </c>
      <c r="L23" s="127"/>
      <c r="M23" s="121">
        <f>+L23*Lists!$N$3</f>
        <v>0</v>
      </c>
      <c r="N23" s="130">
        <f t="shared" si="4"/>
        <v>0</v>
      </c>
      <c r="O23" s="127"/>
    </row>
    <row r="24" spans="1:15" ht="15" customHeight="1" x14ac:dyDescent="0.3">
      <c r="A24" s="123" t="str">
        <f t="shared" si="1"/>
        <v/>
      </c>
      <c r="B24" s="123" t="str">
        <f t="shared" si="2"/>
        <v/>
      </c>
      <c r="C24" s="124"/>
      <c r="D24" s="111" t="str">
        <f>IF(C24="","",VLOOKUP(C24,Header_sheet!$C$10:$D$19,2,FALSE))</f>
        <v/>
      </c>
      <c r="E24" s="125"/>
      <c r="F24" s="125"/>
      <c r="G24" s="125"/>
      <c r="H24" s="125"/>
      <c r="I24" s="125"/>
      <c r="J24" s="125"/>
      <c r="K24" s="129">
        <f t="shared" si="3"/>
        <v>0</v>
      </c>
      <c r="L24" s="127"/>
      <c r="M24" s="121">
        <f>+L24*Lists!$N$3</f>
        <v>0</v>
      </c>
      <c r="N24" s="130">
        <f t="shared" si="4"/>
        <v>0</v>
      </c>
      <c r="O24" s="127"/>
    </row>
    <row r="25" spans="1:15" ht="15" customHeight="1" x14ac:dyDescent="0.3">
      <c r="A25" s="123" t="str">
        <f t="shared" si="1"/>
        <v/>
      </c>
      <c r="B25" s="123" t="str">
        <f t="shared" si="2"/>
        <v/>
      </c>
      <c r="C25" s="124"/>
      <c r="D25" s="111" t="str">
        <f>IF(C25="","",VLOOKUP(C25,Header_sheet!$C$10:$D$19,2,FALSE))</f>
        <v/>
      </c>
      <c r="E25" s="125"/>
      <c r="F25" s="125"/>
      <c r="G25" s="125"/>
      <c r="H25" s="125"/>
      <c r="I25" s="125"/>
      <c r="J25" s="125"/>
      <c r="K25" s="129">
        <f t="shared" si="3"/>
        <v>0</v>
      </c>
      <c r="L25" s="127"/>
      <c r="M25" s="121">
        <f>+L25*Lists!$N$3</f>
        <v>0</v>
      </c>
      <c r="N25" s="130">
        <f t="shared" si="4"/>
        <v>0</v>
      </c>
      <c r="O25" s="127"/>
    </row>
    <row r="26" spans="1:15" ht="15" customHeight="1" x14ac:dyDescent="0.3">
      <c r="A26" s="123" t="str">
        <f t="shared" si="1"/>
        <v/>
      </c>
      <c r="B26" s="123" t="str">
        <f t="shared" si="2"/>
        <v/>
      </c>
      <c r="C26" s="124"/>
      <c r="D26" s="111" t="str">
        <f>IF(C26="","",VLOOKUP(C26,Header_sheet!$C$10:$D$19,2,FALSE))</f>
        <v/>
      </c>
      <c r="E26" s="125"/>
      <c r="F26" s="125"/>
      <c r="G26" s="125"/>
      <c r="H26" s="125"/>
      <c r="I26" s="125"/>
      <c r="J26" s="125"/>
      <c r="K26" s="129">
        <f t="shared" si="3"/>
        <v>0</v>
      </c>
      <c r="L26" s="127"/>
      <c r="M26" s="121">
        <f>+L26*Lists!$N$3</f>
        <v>0</v>
      </c>
      <c r="N26" s="130">
        <f t="shared" si="4"/>
        <v>0</v>
      </c>
      <c r="O26" s="127"/>
    </row>
    <row r="27" spans="1:15" ht="15" customHeight="1" x14ac:dyDescent="0.3">
      <c r="A27" s="123" t="str">
        <f t="shared" si="1"/>
        <v/>
      </c>
      <c r="B27" s="123" t="str">
        <f t="shared" si="2"/>
        <v/>
      </c>
      <c r="C27" s="124"/>
      <c r="D27" s="111" t="str">
        <f>IF(C27="","",VLOOKUP(C27,Header_sheet!$C$10:$D$19,2,FALSE))</f>
        <v/>
      </c>
      <c r="E27" s="125"/>
      <c r="F27" s="125"/>
      <c r="G27" s="125"/>
      <c r="H27" s="125"/>
      <c r="I27" s="125"/>
      <c r="J27" s="125"/>
      <c r="K27" s="129">
        <f t="shared" si="3"/>
        <v>0</v>
      </c>
      <c r="L27" s="127"/>
      <c r="M27" s="121">
        <f>+L27*Lists!$N$3</f>
        <v>0</v>
      </c>
      <c r="N27" s="130">
        <f t="shared" si="4"/>
        <v>0</v>
      </c>
      <c r="O27" s="127"/>
    </row>
    <row r="28" spans="1:15" ht="15" customHeight="1" x14ac:dyDescent="0.3">
      <c r="A28" s="123" t="str">
        <f t="shared" si="1"/>
        <v/>
      </c>
      <c r="B28" s="123" t="str">
        <f t="shared" si="2"/>
        <v/>
      </c>
      <c r="C28" s="124"/>
      <c r="D28" s="111" t="str">
        <f>IF(C28="","",VLOOKUP(C28,Header_sheet!$C$10:$D$19,2,FALSE))</f>
        <v/>
      </c>
      <c r="E28" s="125"/>
      <c r="F28" s="125"/>
      <c r="G28" s="125"/>
      <c r="H28" s="125"/>
      <c r="I28" s="125"/>
      <c r="J28" s="125"/>
      <c r="K28" s="129">
        <f t="shared" si="3"/>
        <v>0</v>
      </c>
      <c r="L28" s="127"/>
      <c r="M28" s="121">
        <f>+L28*Lists!$N$3</f>
        <v>0</v>
      </c>
      <c r="N28" s="130">
        <f t="shared" si="4"/>
        <v>0</v>
      </c>
      <c r="O28" s="127"/>
    </row>
    <row r="29" spans="1:15" ht="15" customHeight="1" x14ac:dyDescent="0.3">
      <c r="A29" s="123" t="str">
        <f t="shared" si="1"/>
        <v/>
      </c>
      <c r="B29" s="123" t="str">
        <f t="shared" si="2"/>
        <v/>
      </c>
      <c r="C29" s="124"/>
      <c r="D29" s="111" t="str">
        <f>IF(C29="","",VLOOKUP(C29,Header_sheet!$C$10:$D$19,2,FALSE))</f>
        <v/>
      </c>
      <c r="E29" s="125"/>
      <c r="F29" s="125"/>
      <c r="G29" s="125"/>
      <c r="H29" s="125"/>
      <c r="I29" s="125"/>
      <c r="J29" s="125"/>
      <c r="K29" s="129">
        <f t="shared" si="3"/>
        <v>0</v>
      </c>
      <c r="L29" s="127"/>
      <c r="M29" s="121">
        <f>+L29*Lists!$N$3</f>
        <v>0</v>
      </c>
      <c r="N29" s="130">
        <f t="shared" si="4"/>
        <v>0</v>
      </c>
      <c r="O29" s="127"/>
    </row>
    <row r="30" spans="1:15" ht="15" customHeight="1" x14ac:dyDescent="0.3">
      <c r="A30" s="123" t="str">
        <f t="shared" si="1"/>
        <v/>
      </c>
      <c r="B30" s="123" t="str">
        <f t="shared" si="2"/>
        <v/>
      </c>
      <c r="C30" s="124"/>
      <c r="D30" s="111" t="str">
        <f>IF(C30="","",VLOOKUP(C30,Header_sheet!$C$10:$D$19,2,FALSE))</f>
        <v/>
      </c>
      <c r="E30" s="125"/>
      <c r="F30" s="125"/>
      <c r="G30" s="125"/>
      <c r="H30" s="125"/>
      <c r="I30" s="125"/>
      <c r="J30" s="125"/>
      <c r="K30" s="129">
        <f t="shared" si="3"/>
        <v>0</v>
      </c>
      <c r="L30" s="127"/>
      <c r="M30" s="121">
        <f>+L30*Lists!$N$3</f>
        <v>0</v>
      </c>
      <c r="N30" s="130">
        <f t="shared" si="4"/>
        <v>0</v>
      </c>
      <c r="O30" s="127"/>
    </row>
    <row r="31" spans="1:15" ht="13" x14ac:dyDescent="0.3">
      <c r="A31" s="131" t="s">
        <v>213</v>
      </c>
      <c r="B31" s="131" t="s">
        <v>213</v>
      </c>
      <c r="C31" s="132"/>
      <c r="D31" s="111" t="s">
        <v>213</v>
      </c>
      <c r="E31" s="132" t="s">
        <v>213</v>
      </c>
      <c r="F31" s="132" t="s">
        <v>213</v>
      </c>
      <c r="G31" s="132" t="s">
        <v>213</v>
      </c>
      <c r="H31" s="132" t="s">
        <v>213</v>
      </c>
      <c r="I31" s="132" t="s">
        <v>213</v>
      </c>
      <c r="J31" s="132" t="s">
        <v>213</v>
      </c>
      <c r="K31" s="133" t="s">
        <v>213</v>
      </c>
      <c r="L31" s="132" t="s">
        <v>213</v>
      </c>
      <c r="M31" s="121" t="s">
        <v>213</v>
      </c>
      <c r="N31" s="133" t="s">
        <v>213</v>
      </c>
      <c r="O31" s="132" t="s">
        <v>213</v>
      </c>
    </row>
  </sheetData>
  <sheetProtection algorithmName="SHA-512" hashValue="dc60wVpV9GpxKWQiaioKhfSHaxl+EDQPt7xW6nw4R1wuE5XMIW0olXRKBbarE7iGxHdzpBDk3egzKuNu4eXAzw==" saltValue="8TXBLLW32VtRiuSQW/gvcA==" spinCount="100000" sheet="1" objects="1" scenarios="1"/>
  <mergeCells count="8">
    <mergeCell ref="A1:B2"/>
    <mergeCell ref="A3:B3"/>
    <mergeCell ref="K3:K5"/>
    <mergeCell ref="L3:N3"/>
    <mergeCell ref="A4:B5"/>
    <mergeCell ref="E5:J5"/>
    <mergeCell ref="E3:H3"/>
    <mergeCell ref="I3:J3"/>
  </mergeCells>
  <conditionalFormatting sqref="C3 D6:D30 A6:B31">
    <cfRule type="cellIs" dxfId="2" priority="2" stopIfTrue="1" operator="equal">
      <formula>0</formula>
    </cfRule>
  </conditionalFormatting>
  <conditionalFormatting sqref="D1">
    <cfRule type="cellIs" dxfId="1" priority="1" stopIfTrue="1" operator="equal">
      <formula>0</formula>
    </cfRule>
  </conditionalFormatting>
  <dataValidations count="18">
    <dataValidation type="decimal" operator="greaterThan" allowBlank="1" showInputMessage="1" showErrorMessage="1" prompt="Input total WTE staffing aligned to Other Patient &amp; Client Care Category, check categories in staffing catogeries list, include all grades normally returned under the Other Patient &amp; Client Care category." sqref="J6:J31" xr:uid="{00000000-0002-0000-0200-000000000000}">
      <formula1>0.01</formula1>
    </dataValidation>
    <dataValidation type="decimal" operator="greaterThan" allowBlank="1" showInputMessage="1" showErrorMessage="1" prompt="Input total WTE staffing aligned to General Support Services Category, check categories in staffing catogeries list, include all grades normally returned under the General Support Services category." sqref="I6:I31" xr:uid="{00000000-0002-0000-0200-000001000000}">
      <formula1>0.01</formula1>
    </dataValidation>
    <dataValidation type="decimal" operator="greaterThan" allowBlank="1" showInputMessage="1" showErrorMessage="1" prompt="Input total WTE staffing aligned to Health &amp; Social Care Professionals Category, check categories in staffing catogeries list, include all grades normally returned under the Health &amp; Scoail care professionals category." sqref="H6:H31" xr:uid="{00000000-0002-0000-0200-000002000000}">
      <formula1>0.01</formula1>
    </dataValidation>
    <dataValidation type="decimal" operator="greaterThan" allowBlank="1" showInputMessage="1" showErrorMessage="1" prompt="Input total WTE staffing aligned to Nursing Category, check categories in staffing catogeries list, include all grades normally returned under the Nursing category." sqref="G6:G31" xr:uid="{00000000-0002-0000-0200-000003000000}">
      <formula1>0.01</formula1>
    </dataValidation>
    <dataValidation type="decimal" operator="greaterThan" allowBlank="1" showInputMessage="1" showErrorMessage="1" prompt="Input total WTE staffing aligned to Medical Category, check categories in staffing catogeries list, include all grades normally returned under the Medical category._x000a__x000a_" sqref="F6:F31" xr:uid="{00000000-0002-0000-0200-000004000000}">
      <formula1>0.01</formula1>
    </dataValidation>
    <dataValidation type="decimal" operator="greaterThan" allowBlank="1" showInputMessage="1" showErrorMessage="1" prompt="Input total WTE associastion with admin and management, check categories in staffing categories list, CDNT manager post should be included, and any other staff grades normally returned under admin and management." sqref="E6:E31" xr:uid="{00000000-0002-0000-0200-000005000000}">
      <formula1>0.01</formula1>
    </dataValidation>
    <dataValidation operator="greaterThan" allowBlank="1" showInputMessage="1" showErrorMessage="1" sqref="M6:M31" xr:uid="{00000000-0002-0000-0200-000006000000}"/>
    <dataValidation allowBlank="1" showInputMessage="1" showErrorMessage="1" prompt="Insert CHO in header sheet" sqref="C3" xr:uid="{00000000-0002-0000-0200-000007000000}"/>
    <dataValidation allowBlank="1" showInputMessage="1" showErrorMessage="1" prompt="This cell is formulated, if &quot;0&quot; check header input is correct." sqref="D6:D31" xr:uid="{00000000-0002-0000-0200-000008000000}"/>
    <dataValidation type="list" showInputMessage="1" showErrorMessage="1" prompt="You must choose CDNT Entered in header from menu" sqref="C6:C31" xr:uid="{00000000-0002-0000-0200-000009000000}">
      <formula1>HCDNTS</formula1>
    </dataValidation>
    <dataValidation type="decimal" operator="greaterThan" allowBlank="1" showInputMessage="1" showErrorMessage="1" sqref="N6:N31 K6:L31" xr:uid="{00000000-0002-0000-0200-00000A000000}">
      <formula1>0.01</formula1>
    </dataValidation>
    <dataValidation allowBlank="1" showInputMessage="1" showErrorMessage="1" prompt="Automated entry if &quot;o&quot; check header sheet requirements._x000a_" sqref="A6:B30" xr:uid="{00000000-0002-0000-0200-00000B000000}"/>
    <dataValidation allowBlank="1" showInputMessage="1" showErrorMessage="1" prompt="Insert Service Provider Name in header sheet" sqref="D1" xr:uid="{00000000-0002-0000-0200-00000C000000}"/>
    <dataValidation allowBlank="1" showInputMessage="1" showErrorMessage="1" prompt="For Agency Use" sqref="C32:C65536 C1" xr:uid="{00000000-0002-0000-0200-00000D000000}"/>
    <dataValidation showInputMessage="1" showErrorMessage="1" prompt="NB: Numeric entry only,_x000a_Text will not add up on summary sheet" sqref="E32:J65536" xr:uid="{00000000-0002-0000-0200-00000E000000}"/>
    <dataValidation showInputMessage="1" showErrorMessage="1" prompt="This is a formula make_x000a_sure it is copied down" sqref="K32:K65536" xr:uid="{00000000-0002-0000-0200-00000F000000}"/>
    <dataValidation allowBlank="1" showInputMessage="1" showErrorMessage="1" prompt="This is a formula make_x000a_sure it is copied down" sqref="N1 N32:N65536" xr:uid="{00000000-0002-0000-0200-000010000000}"/>
    <dataValidation allowBlank="1" showErrorMessage="1" sqref="O32:O65536 O1:O30" xr:uid="{00000000-0002-0000-0200-000011000000}"/>
  </dataValidations>
  <pageMargins left="0" right="0" top="0" bottom="0" header="0.31496062992125984" footer="0.31496062992125984"/>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O31"/>
  <sheetViews>
    <sheetView tabSelected="1" workbookViewId="0">
      <selection activeCell="D12" sqref="D11:D12"/>
    </sheetView>
  </sheetViews>
  <sheetFormatPr defaultColWidth="9.08984375" defaultRowHeight="14.5" x14ac:dyDescent="0.35"/>
  <cols>
    <col min="1" max="2" width="9.08984375" style="155"/>
    <col min="3" max="3" width="29.90625" style="143" customWidth="1"/>
    <col min="4" max="4" width="26" style="140" customWidth="1"/>
    <col min="5" max="5" width="12" style="156" customWidth="1"/>
    <col min="6" max="6" width="9.08984375" style="156" customWidth="1"/>
    <col min="7" max="7" width="8.08984375" style="156" customWidth="1"/>
    <col min="8" max="8" width="12" style="156" customWidth="1"/>
    <col min="9" max="9" width="8.453125" style="156" customWidth="1"/>
    <col min="10" max="10" width="9.08984375" style="156" customWidth="1"/>
    <col min="11" max="11" width="13.6328125" style="157" customWidth="1"/>
    <col min="12" max="12" width="17" style="140" customWidth="1"/>
    <col min="13" max="14" width="12.08984375" style="140" customWidth="1"/>
    <col min="15" max="15" width="24.453125" style="103" customWidth="1"/>
    <col min="16" max="16384" width="9.08984375" style="140"/>
  </cols>
  <sheetData>
    <row r="1" spans="1:15" ht="43.5" customHeight="1" thickBot="1" x14ac:dyDescent="0.4">
      <c r="A1" s="273" t="s">
        <v>201</v>
      </c>
      <c r="B1" s="274"/>
      <c r="C1" s="136" t="s">
        <v>202</v>
      </c>
      <c r="D1" s="213">
        <f>+Header_sheet!C3</f>
        <v>0</v>
      </c>
      <c r="E1" s="137" t="s">
        <v>214</v>
      </c>
      <c r="F1" s="138"/>
      <c r="G1" s="138"/>
      <c r="H1" s="138"/>
      <c r="I1" s="138"/>
      <c r="J1" s="138"/>
      <c r="K1" s="138"/>
      <c r="L1" s="139"/>
      <c r="M1" s="139"/>
      <c r="N1" s="139"/>
      <c r="O1" s="102"/>
    </row>
    <row r="2" spans="1:15" ht="15" thickBot="1" x14ac:dyDescent="0.4">
      <c r="A2" s="275"/>
      <c r="B2" s="295"/>
      <c r="C2" s="212">
        <f>+Header_sheet!C1</f>
        <v>0</v>
      </c>
      <c r="D2" s="104" t="s">
        <v>203</v>
      </c>
      <c r="E2" s="141">
        <f t="shared" ref="E2:N2" si="0">SUM(E6:E30)</f>
        <v>0</v>
      </c>
      <c r="F2" s="141">
        <f t="shared" si="0"/>
        <v>0</v>
      </c>
      <c r="G2" s="141">
        <f t="shared" si="0"/>
        <v>0</v>
      </c>
      <c r="H2" s="141">
        <f t="shared" si="0"/>
        <v>0</v>
      </c>
      <c r="I2" s="141">
        <f t="shared" si="0"/>
        <v>0</v>
      </c>
      <c r="J2" s="141">
        <f t="shared" si="0"/>
        <v>0</v>
      </c>
      <c r="K2" s="105">
        <f t="shared" si="0"/>
        <v>0</v>
      </c>
      <c r="L2" s="142">
        <f t="shared" si="0"/>
        <v>0</v>
      </c>
      <c r="M2" s="142">
        <f t="shared" si="0"/>
        <v>0</v>
      </c>
      <c r="N2" s="142">
        <f t="shared" si="0"/>
        <v>0</v>
      </c>
      <c r="O2" s="102"/>
    </row>
    <row r="3" spans="1:15" s="143" customFormat="1" ht="25.5" customHeight="1" thickBot="1" x14ac:dyDescent="0.4">
      <c r="A3" s="277" t="s">
        <v>204</v>
      </c>
      <c r="B3" s="296"/>
      <c r="C3" s="297" t="s">
        <v>375</v>
      </c>
      <c r="D3" s="109"/>
      <c r="E3" s="290" t="s">
        <v>381</v>
      </c>
      <c r="F3" s="291"/>
      <c r="G3" s="291"/>
      <c r="H3" s="291"/>
      <c r="I3" s="292" t="s">
        <v>409</v>
      </c>
      <c r="J3" s="293"/>
      <c r="K3" s="299" t="s">
        <v>205</v>
      </c>
      <c r="L3" s="294" t="s">
        <v>60</v>
      </c>
      <c r="M3" s="294"/>
      <c r="N3" s="294"/>
      <c r="O3" s="109" t="s">
        <v>69</v>
      </c>
    </row>
    <row r="4" spans="1:15" s="143" customFormat="1" ht="73.5" customHeight="1" x14ac:dyDescent="0.35">
      <c r="A4" s="283" t="s">
        <v>206</v>
      </c>
      <c r="B4" s="284"/>
      <c r="C4" s="298"/>
      <c r="D4" s="144" t="s">
        <v>374</v>
      </c>
      <c r="E4" s="112" t="s">
        <v>208</v>
      </c>
      <c r="F4" s="112" t="s">
        <v>46</v>
      </c>
      <c r="G4" s="112" t="s">
        <v>48</v>
      </c>
      <c r="H4" s="112" t="s">
        <v>50</v>
      </c>
      <c r="I4" s="112" t="s">
        <v>52</v>
      </c>
      <c r="J4" s="113" t="s">
        <v>54</v>
      </c>
      <c r="K4" s="300"/>
      <c r="L4" s="114" t="s">
        <v>61</v>
      </c>
      <c r="M4" s="115" t="s">
        <v>64</v>
      </c>
      <c r="N4" s="116" t="s">
        <v>67</v>
      </c>
      <c r="O4" s="117"/>
    </row>
    <row r="5" spans="1:15" ht="91.5" customHeight="1" x14ac:dyDescent="0.35">
      <c r="A5" s="285"/>
      <c r="B5" s="286"/>
      <c r="C5" s="145" t="s">
        <v>209</v>
      </c>
      <c r="D5" s="146" t="s">
        <v>209</v>
      </c>
      <c r="E5" s="287" t="s">
        <v>389</v>
      </c>
      <c r="F5" s="288"/>
      <c r="G5" s="288"/>
      <c r="H5" s="288"/>
      <c r="I5" s="288"/>
      <c r="J5" s="289"/>
      <c r="K5" s="301"/>
      <c r="L5" s="119" t="s">
        <v>211</v>
      </c>
      <c r="M5" s="120" t="s">
        <v>212</v>
      </c>
      <c r="N5" s="121"/>
      <c r="O5" s="122"/>
    </row>
    <row r="6" spans="1:15" ht="15" customHeight="1" x14ac:dyDescent="0.35">
      <c r="A6" s="147" t="str">
        <f t="shared" ref="A6:A30" si="1">IF(C6="","",$C$2)</f>
        <v/>
      </c>
      <c r="B6" s="147" t="str">
        <f>IF(C6="","",$D$1)</f>
        <v/>
      </c>
      <c r="C6" s="148"/>
      <c r="D6" s="124"/>
      <c r="E6" s="149"/>
      <c r="F6" s="149"/>
      <c r="G6" s="149"/>
      <c r="H6" s="149"/>
      <c r="I6" s="149"/>
      <c r="J6" s="149"/>
      <c r="K6" s="150">
        <f t="shared" ref="K6:K30" si="2">SUM(E6:J6)</f>
        <v>0</v>
      </c>
      <c r="L6" s="127"/>
      <c r="M6" s="121">
        <f>+L6*Lists!$N$3</f>
        <v>0</v>
      </c>
      <c r="N6" s="151">
        <f t="shared" ref="N6:N30" si="3">+M6+L6</f>
        <v>0</v>
      </c>
      <c r="O6" s="127"/>
    </row>
    <row r="7" spans="1:15" ht="15" customHeight="1" x14ac:dyDescent="0.35">
      <c r="A7" s="147" t="str">
        <f t="shared" si="1"/>
        <v/>
      </c>
      <c r="B7" s="147" t="str">
        <f t="shared" ref="B7:B30" si="4">IF(C7="","",$D$1)</f>
        <v/>
      </c>
      <c r="C7" s="148"/>
      <c r="D7" s="124"/>
      <c r="E7" s="149"/>
      <c r="F7" s="149"/>
      <c r="G7" s="149"/>
      <c r="H7" s="149"/>
      <c r="I7" s="149"/>
      <c r="J7" s="149"/>
      <c r="K7" s="150">
        <f t="shared" si="2"/>
        <v>0</v>
      </c>
      <c r="L7" s="127"/>
      <c r="M7" s="121">
        <f>+L7*Lists!$N$3</f>
        <v>0</v>
      </c>
      <c r="N7" s="152">
        <f t="shared" si="3"/>
        <v>0</v>
      </c>
      <c r="O7" s="127"/>
    </row>
    <row r="8" spans="1:15" ht="15" customHeight="1" x14ac:dyDescent="0.35">
      <c r="A8" s="147" t="str">
        <f t="shared" si="1"/>
        <v/>
      </c>
      <c r="B8" s="147" t="str">
        <f t="shared" si="4"/>
        <v/>
      </c>
      <c r="C8" s="148"/>
      <c r="D8" s="124"/>
      <c r="E8" s="149"/>
      <c r="F8" s="149"/>
      <c r="G8" s="149"/>
      <c r="H8" s="149"/>
      <c r="I8" s="149"/>
      <c r="J8" s="149"/>
      <c r="K8" s="150">
        <f>SUM(E8:J8)</f>
        <v>0</v>
      </c>
      <c r="L8" s="127"/>
      <c r="M8" s="121">
        <f>+L8*Lists!$N$3</f>
        <v>0</v>
      </c>
      <c r="N8" s="152">
        <f>+M8+L8</f>
        <v>0</v>
      </c>
      <c r="O8" s="127"/>
    </row>
    <row r="9" spans="1:15" ht="15" customHeight="1" x14ac:dyDescent="0.35">
      <c r="A9" s="147" t="str">
        <f t="shared" si="1"/>
        <v/>
      </c>
      <c r="B9" s="147" t="str">
        <f t="shared" si="4"/>
        <v/>
      </c>
      <c r="C9" s="148"/>
      <c r="D9" s="124"/>
      <c r="E9" s="149"/>
      <c r="F9" s="149"/>
      <c r="G9" s="149"/>
      <c r="H9" s="149"/>
      <c r="I9" s="149"/>
      <c r="J9" s="149"/>
      <c r="K9" s="150">
        <f>SUM(E9:J9)</f>
        <v>0</v>
      </c>
      <c r="L9" s="127"/>
      <c r="M9" s="121">
        <f>+L9*Lists!$N$3</f>
        <v>0</v>
      </c>
      <c r="N9" s="152">
        <f>+M9+L9</f>
        <v>0</v>
      </c>
      <c r="O9" s="127"/>
    </row>
    <row r="10" spans="1:15" ht="15" customHeight="1" x14ac:dyDescent="0.35">
      <c r="A10" s="147" t="str">
        <f t="shared" si="1"/>
        <v/>
      </c>
      <c r="B10" s="147" t="str">
        <f t="shared" si="4"/>
        <v/>
      </c>
      <c r="C10" s="148"/>
      <c r="D10" s="124"/>
      <c r="E10" s="149"/>
      <c r="F10" s="149"/>
      <c r="G10" s="149"/>
      <c r="H10" s="149"/>
      <c r="I10" s="149"/>
      <c r="J10" s="149"/>
      <c r="K10" s="150">
        <f t="shared" si="2"/>
        <v>0</v>
      </c>
      <c r="L10" s="127"/>
      <c r="M10" s="121">
        <f>+L10*Lists!$N$3</f>
        <v>0</v>
      </c>
      <c r="N10" s="152">
        <f t="shared" si="3"/>
        <v>0</v>
      </c>
      <c r="O10" s="127"/>
    </row>
    <row r="11" spans="1:15" ht="15" customHeight="1" x14ac:dyDescent="0.35">
      <c r="A11" s="147" t="str">
        <f t="shared" si="1"/>
        <v/>
      </c>
      <c r="B11" s="147" t="str">
        <f t="shared" si="4"/>
        <v/>
      </c>
      <c r="C11" s="148"/>
      <c r="D11" s="124"/>
      <c r="E11" s="149"/>
      <c r="F11" s="149"/>
      <c r="G11" s="149"/>
      <c r="H11" s="149"/>
      <c r="I11" s="149"/>
      <c r="J11" s="149"/>
      <c r="K11" s="150">
        <f t="shared" si="2"/>
        <v>0</v>
      </c>
      <c r="L11" s="127"/>
      <c r="M11" s="121">
        <f>+L11*Lists!$N$3</f>
        <v>0</v>
      </c>
      <c r="N11" s="152">
        <f t="shared" si="3"/>
        <v>0</v>
      </c>
      <c r="O11" s="127"/>
    </row>
    <row r="12" spans="1:15" ht="15" customHeight="1" x14ac:dyDescent="0.35">
      <c r="A12" s="147" t="str">
        <f t="shared" si="1"/>
        <v/>
      </c>
      <c r="B12" s="147" t="str">
        <f t="shared" si="4"/>
        <v/>
      </c>
      <c r="C12" s="148"/>
      <c r="D12" s="124"/>
      <c r="E12" s="149"/>
      <c r="F12" s="149"/>
      <c r="G12" s="149"/>
      <c r="H12" s="149"/>
      <c r="I12" s="149"/>
      <c r="J12" s="149"/>
      <c r="K12" s="150">
        <f t="shared" si="2"/>
        <v>0</v>
      </c>
      <c r="L12" s="127"/>
      <c r="M12" s="121">
        <f>+L12*Lists!$N$3</f>
        <v>0</v>
      </c>
      <c r="N12" s="152">
        <f t="shared" si="3"/>
        <v>0</v>
      </c>
      <c r="O12" s="127"/>
    </row>
    <row r="13" spans="1:15" ht="15" customHeight="1" x14ac:dyDescent="0.35">
      <c r="A13" s="147" t="str">
        <f t="shared" si="1"/>
        <v/>
      </c>
      <c r="B13" s="147" t="str">
        <f t="shared" si="4"/>
        <v/>
      </c>
      <c r="C13" s="148"/>
      <c r="D13" s="124"/>
      <c r="E13" s="149"/>
      <c r="F13" s="149"/>
      <c r="G13" s="149"/>
      <c r="H13" s="149"/>
      <c r="I13" s="149"/>
      <c r="J13" s="149"/>
      <c r="K13" s="150">
        <f t="shared" si="2"/>
        <v>0</v>
      </c>
      <c r="L13" s="127"/>
      <c r="M13" s="121">
        <f>+L13*Lists!$N$3</f>
        <v>0</v>
      </c>
      <c r="N13" s="152">
        <f t="shared" si="3"/>
        <v>0</v>
      </c>
      <c r="O13" s="127"/>
    </row>
    <row r="14" spans="1:15" ht="15" customHeight="1" x14ac:dyDescent="0.35">
      <c r="A14" s="147" t="str">
        <f t="shared" si="1"/>
        <v/>
      </c>
      <c r="B14" s="147" t="str">
        <f t="shared" si="4"/>
        <v/>
      </c>
      <c r="C14" s="148"/>
      <c r="D14" s="124"/>
      <c r="E14" s="149"/>
      <c r="F14" s="149"/>
      <c r="G14" s="149"/>
      <c r="H14" s="149"/>
      <c r="I14" s="149"/>
      <c r="J14" s="149"/>
      <c r="K14" s="150">
        <f t="shared" si="2"/>
        <v>0</v>
      </c>
      <c r="L14" s="127"/>
      <c r="M14" s="121">
        <f>+L14*Lists!$N$3</f>
        <v>0</v>
      </c>
      <c r="N14" s="152">
        <f t="shared" si="3"/>
        <v>0</v>
      </c>
      <c r="O14" s="127"/>
    </row>
    <row r="15" spans="1:15" ht="15" customHeight="1" x14ac:dyDescent="0.35">
      <c r="A15" s="147" t="str">
        <f t="shared" si="1"/>
        <v/>
      </c>
      <c r="B15" s="147" t="str">
        <f t="shared" si="4"/>
        <v/>
      </c>
      <c r="C15" s="148"/>
      <c r="D15" s="124"/>
      <c r="E15" s="149"/>
      <c r="F15" s="149"/>
      <c r="G15" s="149"/>
      <c r="H15" s="149"/>
      <c r="I15" s="149"/>
      <c r="J15" s="149"/>
      <c r="K15" s="150">
        <f t="shared" si="2"/>
        <v>0</v>
      </c>
      <c r="L15" s="127"/>
      <c r="M15" s="121">
        <f>+L15*Lists!$N$3</f>
        <v>0</v>
      </c>
      <c r="N15" s="152">
        <f t="shared" si="3"/>
        <v>0</v>
      </c>
      <c r="O15" s="127"/>
    </row>
    <row r="16" spans="1:15" ht="15" customHeight="1" x14ac:dyDescent="0.35">
      <c r="A16" s="147" t="str">
        <f t="shared" si="1"/>
        <v/>
      </c>
      <c r="B16" s="147" t="str">
        <f t="shared" si="4"/>
        <v/>
      </c>
      <c r="C16" s="148"/>
      <c r="D16" s="124"/>
      <c r="E16" s="149"/>
      <c r="F16" s="149"/>
      <c r="G16" s="149"/>
      <c r="H16" s="149"/>
      <c r="I16" s="149"/>
      <c r="J16" s="149"/>
      <c r="K16" s="150">
        <f t="shared" si="2"/>
        <v>0</v>
      </c>
      <c r="L16" s="127"/>
      <c r="M16" s="121">
        <f>+L16*Lists!$N$3</f>
        <v>0</v>
      </c>
      <c r="N16" s="152">
        <f t="shared" si="3"/>
        <v>0</v>
      </c>
      <c r="O16" s="127"/>
    </row>
    <row r="17" spans="1:15" ht="15" customHeight="1" x14ac:dyDescent="0.35">
      <c r="A17" s="147" t="str">
        <f t="shared" si="1"/>
        <v/>
      </c>
      <c r="B17" s="147" t="str">
        <f t="shared" si="4"/>
        <v/>
      </c>
      <c r="C17" s="148"/>
      <c r="D17" s="124"/>
      <c r="E17" s="149"/>
      <c r="F17" s="149"/>
      <c r="G17" s="149"/>
      <c r="H17" s="149"/>
      <c r="I17" s="149"/>
      <c r="J17" s="149"/>
      <c r="K17" s="150">
        <f t="shared" si="2"/>
        <v>0</v>
      </c>
      <c r="L17" s="127"/>
      <c r="M17" s="121">
        <f>+L17*Lists!$N$3</f>
        <v>0</v>
      </c>
      <c r="N17" s="152">
        <f t="shared" si="3"/>
        <v>0</v>
      </c>
      <c r="O17" s="127"/>
    </row>
    <row r="18" spans="1:15" ht="15" customHeight="1" x14ac:dyDescent="0.35">
      <c r="A18" s="147" t="str">
        <f t="shared" si="1"/>
        <v/>
      </c>
      <c r="B18" s="147" t="str">
        <f t="shared" si="4"/>
        <v/>
      </c>
      <c r="C18" s="148"/>
      <c r="D18" s="124"/>
      <c r="E18" s="149"/>
      <c r="F18" s="149"/>
      <c r="G18" s="149"/>
      <c r="H18" s="149"/>
      <c r="I18" s="149"/>
      <c r="J18" s="149"/>
      <c r="K18" s="150">
        <f t="shared" si="2"/>
        <v>0</v>
      </c>
      <c r="L18" s="127"/>
      <c r="M18" s="121">
        <f>+L18*Lists!$N$3</f>
        <v>0</v>
      </c>
      <c r="N18" s="152">
        <f t="shared" si="3"/>
        <v>0</v>
      </c>
      <c r="O18" s="127"/>
    </row>
    <row r="19" spans="1:15" ht="15" customHeight="1" x14ac:dyDescent="0.35">
      <c r="A19" s="147" t="str">
        <f t="shared" si="1"/>
        <v/>
      </c>
      <c r="B19" s="147" t="str">
        <f t="shared" si="4"/>
        <v/>
      </c>
      <c r="C19" s="148"/>
      <c r="D19" s="124"/>
      <c r="E19" s="149"/>
      <c r="F19" s="149"/>
      <c r="G19" s="149"/>
      <c r="H19" s="149"/>
      <c r="I19" s="149"/>
      <c r="J19" s="149"/>
      <c r="K19" s="150">
        <f t="shared" si="2"/>
        <v>0</v>
      </c>
      <c r="L19" s="127"/>
      <c r="M19" s="121">
        <f>+L19*Lists!$N$3</f>
        <v>0</v>
      </c>
      <c r="N19" s="152">
        <f t="shared" si="3"/>
        <v>0</v>
      </c>
      <c r="O19" s="127"/>
    </row>
    <row r="20" spans="1:15" ht="15" customHeight="1" x14ac:dyDescent="0.35">
      <c r="A20" s="147" t="str">
        <f t="shared" si="1"/>
        <v/>
      </c>
      <c r="B20" s="147" t="str">
        <f t="shared" si="4"/>
        <v/>
      </c>
      <c r="C20" s="148"/>
      <c r="D20" s="124"/>
      <c r="E20" s="149"/>
      <c r="F20" s="149"/>
      <c r="G20" s="149"/>
      <c r="H20" s="149"/>
      <c r="I20" s="149"/>
      <c r="J20" s="149"/>
      <c r="K20" s="150">
        <f t="shared" si="2"/>
        <v>0</v>
      </c>
      <c r="L20" s="127"/>
      <c r="M20" s="121">
        <f>+L20*Lists!$N$3</f>
        <v>0</v>
      </c>
      <c r="N20" s="152">
        <f t="shared" si="3"/>
        <v>0</v>
      </c>
      <c r="O20" s="127"/>
    </row>
    <row r="21" spans="1:15" ht="15" customHeight="1" x14ac:dyDescent="0.35">
      <c r="A21" s="147" t="str">
        <f t="shared" si="1"/>
        <v/>
      </c>
      <c r="B21" s="147" t="str">
        <f t="shared" si="4"/>
        <v/>
      </c>
      <c r="C21" s="148"/>
      <c r="D21" s="124"/>
      <c r="E21" s="149"/>
      <c r="F21" s="149"/>
      <c r="G21" s="149"/>
      <c r="H21" s="149"/>
      <c r="I21" s="149"/>
      <c r="J21" s="149"/>
      <c r="K21" s="150">
        <f t="shared" si="2"/>
        <v>0</v>
      </c>
      <c r="L21" s="127"/>
      <c r="M21" s="121">
        <f>+L21*Lists!$N$3</f>
        <v>0</v>
      </c>
      <c r="N21" s="152">
        <f t="shared" si="3"/>
        <v>0</v>
      </c>
      <c r="O21" s="127"/>
    </row>
    <row r="22" spans="1:15" ht="15" customHeight="1" x14ac:dyDescent="0.35">
      <c r="A22" s="147" t="str">
        <f t="shared" si="1"/>
        <v/>
      </c>
      <c r="B22" s="147" t="str">
        <f t="shared" si="4"/>
        <v/>
      </c>
      <c r="C22" s="148"/>
      <c r="D22" s="124"/>
      <c r="E22" s="149"/>
      <c r="F22" s="149"/>
      <c r="G22" s="149"/>
      <c r="H22" s="149"/>
      <c r="I22" s="149"/>
      <c r="J22" s="149"/>
      <c r="K22" s="150">
        <f t="shared" si="2"/>
        <v>0</v>
      </c>
      <c r="L22" s="127"/>
      <c r="M22" s="121">
        <f>+L22*Lists!$N$3</f>
        <v>0</v>
      </c>
      <c r="N22" s="152">
        <f t="shared" si="3"/>
        <v>0</v>
      </c>
      <c r="O22" s="127"/>
    </row>
    <row r="23" spans="1:15" ht="15" customHeight="1" x14ac:dyDescent="0.35">
      <c r="A23" s="147" t="str">
        <f t="shared" si="1"/>
        <v/>
      </c>
      <c r="B23" s="147" t="str">
        <f t="shared" si="4"/>
        <v/>
      </c>
      <c r="C23" s="148"/>
      <c r="D23" s="124"/>
      <c r="E23" s="149"/>
      <c r="F23" s="149"/>
      <c r="G23" s="149"/>
      <c r="H23" s="149"/>
      <c r="I23" s="149"/>
      <c r="J23" s="149"/>
      <c r="K23" s="150">
        <f t="shared" si="2"/>
        <v>0</v>
      </c>
      <c r="L23" s="127"/>
      <c r="M23" s="121">
        <f>+L23*Lists!$N$3</f>
        <v>0</v>
      </c>
      <c r="N23" s="152">
        <f t="shared" si="3"/>
        <v>0</v>
      </c>
      <c r="O23" s="127"/>
    </row>
    <row r="24" spans="1:15" ht="15" customHeight="1" x14ac:dyDescent="0.35">
      <c r="A24" s="147" t="str">
        <f t="shared" si="1"/>
        <v/>
      </c>
      <c r="B24" s="147" t="str">
        <f t="shared" si="4"/>
        <v/>
      </c>
      <c r="C24" s="148"/>
      <c r="D24" s="124"/>
      <c r="E24" s="149"/>
      <c r="F24" s="149"/>
      <c r="G24" s="149"/>
      <c r="H24" s="149"/>
      <c r="I24" s="149"/>
      <c r="J24" s="149"/>
      <c r="K24" s="150">
        <f t="shared" si="2"/>
        <v>0</v>
      </c>
      <c r="L24" s="127"/>
      <c r="M24" s="121">
        <f>+L24*Lists!$N$3</f>
        <v>0</v>
      </c>
      <c r="N24" s="152">
        <f t="shared" si="3"/>
        <v>0</v>
      </c>
      <c r="O24" s="127"/>
    </row>
    <row r="25" spans="1:15" ht="15" customHeight="1" x14ac:dyDescent="0.35">
      <c r="A25" s="147" t="str">
        <f t="shared" si="1"/>
        <v/>
      </c>
      <c r="B25" s="147" t="str">
        <f t="shared" si="4"/>
        <v/>
      </c>
      <c r="C25" s="148"/>
      <c r="D25" s="124"/>
      <c r="E25" s="149"/>
      <c r="F25" s="149"/>
      <c r="G25" s="149"/>
      <c r="H25" s="149"/>
      <c r="I25" s="149"/>
      <c r="J25" s="149"/>
      <c r="K25" s="150">
        <f t="shared" si="2"/>
        <v>0</v>
      </c>
      <c r="L25" s="127"/>
      <c r="M25" s="121">
        <f>+L25*Lists!$N$3</f>
        <v>0</v>
      </c>
      <c r="N25" s="152">
        <f t="shared" si="3"/>
        <v>0</v>
      </c>
      <c r="O25" s="127"/>
    </row>
    <row r="26" spans="1:15" ht="15" customHeight="1" x14ac:dyDescent="0.35">
      <c r="A26" s="147" t="str">
        <f t="shared" si="1"/>
        <v/>
      </c>
      <c r="B26" s="147" t="str">
        <f t="shared" si="4"/>
        <v/>
      </c>
      <c r="C26" s="148"/>
      <c r="D26" s="124"/>
      <c r="E26" s="149"/>
      <c r="F26" s="149"/>
      <c r="G26" s="149"/>
      <c r="H26" s="149"/>
      <c r="I26" s="149"/>
      <c r="J26" s="149"/>
      <c r="K26" s="150">
        <f t="shared" si="2"/>
        <v>0</v>
      </c>
      <c r="L26" s="127"/>
      <c r="M26" s="121">
        <f>+L26*Lists!$N$3</f>
        <v>0</v>
      </c>
      <c r="N26" s="152">
        <f t="shared" si="3"/>
        <v>0</v>
      </c>
      <c r="O26" s="127"/>
    </row>
    <row r="27" spans="1:15" ht="15" customHeight="1" x14ac:dyDescent="0.35">
      <c r="A27" s="147" t="str">
        <f t="shared" si="1"/>
        <v/>
      </c>
      <c r="B27" s="147" t="str">
        <f t="shared" si="4"/>
        <v/>
      </c>
      <c r="C27" s="148"/>
      <c r="D27" s="124"/>
      <c r="E27" s="149"/>
      <c r="F27" s="149"/>
      <c r="G27" s="149"/>
      <c r="H27" s="149"/>
      <c r="I27" s="149"/>
      <c r="J27" s="149"/>
      <c r="K27" s="150">
        <f t="shared" si="2"/>
        <v>0</v>
      </c>
      <c r="L27" s="127"/>
      <c r="M27" s="121">
        <f>+L27*Lists!$N$3</f>
        <v>0</v>
      </c>
      <c r="N27" s="152">
        <f t="shared" si="3"/>
        <v>0</v>
      </c>
      <c r="O27" s="127"/>
    </row>
    <row r="28" spans="1:15" ht="15" customHeight="1" x14ac:dyDescent="0.35">
      <c r="A28" s="147" t="str">
        <f t="shared" si="1"/>
        <v/>
      </c>
      <c r="B28" s="147" t="str">
        <f t="shared" si="4"/>
        <v/>
      </c>
      <c r="C28" s="148"/>
      <c r="D28" s="124"/>
      <c r="E28" s="149"/>
      <c r="F28" s="149"/>
      <c r="G28" s="149"/>
      <c r="H28" s="149"/>
      <c r="I28" s="149"/>
      <c r="J28" s="149"/>
      <c r="K28" s="150">
        <f t="shared" si="2"/>
        <v>0</v>
      </c>
      <c r="L28" s="127"/>
      <c r="M28" s="121">
        <f>+L28*Lists!$N$3</f>
        <v>0</v>
      </c>
      <c r="N28" s="152">
        <f t="shared" si="3"/>
        <v>0</v>
      </c>
      <c r="O28" s="127"/>
    </row>
    <row r="29" spans="1:15" ht="15" customHeight="1" x14ac:dyDescent="0.35">
      <c r="A29" s="147" t="str">
        <f t="shared" si="1"/>
        <v/>
      </c>
      <c r="B29" s="147" t="str">
        <f t="shared" si="4"/>
        <v/>
      </c>
      <c r="C29" s="148"/>
      <c r="D29" s="124"/>
      <c r="E29" s="149"/>
      <c r="F29" s="149"/>
      <c r="G29" s="149"/>
      <c r="H29" s="149"/>
      <c r="I29" s="149"/>
      <c r="J29" s="149"/>
      <c r="K29" s="150">
        <f t="shared" si="2"/>
        <v>0</v>
      </c>
      <c r="L29" s="127"/>
      <c r="M29" s="121">
        <f>+L29*Lists!$N$3</f>
        <v>0</v>
      </c>
      <c r="N29" s="152">
        <f t="shared" si="3"/>
        <v>0</v>
      </c>
      <c r="O29" s="127"/>
    </row>
    <row r="30" spans="1:15" ht="15" customHeight="1" x14ac:dyDescent="0.35">
      <c r="A30" s="147" t="str">
        <f t="shared" si="1"/>
        <v/>
      </c>
      <c r="B30" s="147" t="str">
        <f t="shared" si="4"/>
        <v/>
      </c>
      <c r="C30" s="148"/>
      <c r="D30" s="124"/>
      <c r="E30" s="149"/>
      <c r="F30" s="149"/>
      <c r="G30" s="149"/>
      <c r="H30" s="149"/>
      <c r="I30" s="149"/>
      <c r="J30" s="149"/>
      <c r="K30" s="150">
        <f t="shared" si="2"/>
        <v>0</v>
      </c>
      <c r="L30" s="127"/>
      <c r="M30" s="121">
        <f>+L30*Lists!$N$3</f>
        <v>0</v>
      </c>
      <c r="N30" s="152">
        <f t="shared" si="3"/>
        <v>0</v>
      </c>
      <c r="O30" s="127"/>
    </row>
    <row r="31" spans="1:15" x14ac:dyDescent="0.35">
      <c r="A31" s="153" t="s">
        <v>215</v>
      </c>
      <c r="B31" s="153" t="s">
        <v>215</v>
      </c>
      <c r="C31" s="143" t="s">
        <v>215</v>
      </c>
      <c r="D31" s="132"/>
      <c r="E31" s="140" t="s">
        <v>215</v>
      </c>
      <c r="F31" s="140" t="s">
        <v>215</v>
      </c>
      <c r="G31" s="140" t="s">
        <v>215</v>
      </c>
      <c r="H31" s="140" t="s">
        <v>215</v>
      </c>
      <c r="I31" s="140" t="s">
        <v>215</v>
      </c>
      <c r="J31" s="140" t="s">
        <v>215</v>
      </c>
      <c r="K31" s="154" t="s">
        <v>215</v>
      </c>
      <c r="L31" s="132" t="s">
        <v>213</v>
      </c>
      <c r="M31" s="121" t="s">
        <v>213</v>
      </c>
      <c r="N31" s="154" t="s">
        <v>215</v>
      </c>
      <c r="O31" s="132" t="s">
        <v>213</v>
      </c>
    </row>
  </sheetData>
  <sheetProtection algorithmName="SHA-512" hashValue="LC0700BOb+qSbzBghhLy8xDvK7FRAv+VuJs/u3tgS6XFFgzZx7f61DNdkU2r95mGu4iT41JNVqdhGMRrJBKFJg==" saltValue="4OQ1gOkPk/fBeqUQpSlh5A==" spinCount="100000" sheet="1" objects="1" scenarios="1"/>
  <mergeCells count="9">
    <mergeCell ref="L3:N3"/>
    <mergeCell ref="A4:B5"/>
    <mergeCell ref="E5:J5"/>
    <mergeCell ref="A1:B2"/>
    <mergeCell ref="A3:B3"/>
    <mergeCell ref="C3:C4"/>
    <mergeCell ref="K3:K5"/>
    <mergeCell ref="E3:H3"/>
    <mergeCell ref="I3:J3"/>
  </mergeCells>
  <conditionalFormatting sqref="D1 C2 A6:B31">
    <cfRule type="cellIs" dxfId="0" priority="1" stopIfTrue="1" operator="equal">
      <formula>0</formula>
    </cfRule>
  </conditionalFormatting>
  <dataValidations count="18">
    <dataValidation type="decimal" operator="greaterThan" allowBlank="1" showInputMessage="1" showErrorMessage="1" sqref="A31 N6:N31 K6:L31" xr:uid="{00000000-0002-0000-0300-000000000000}">
      <formula1>0.01</formula1>
    </dataValidation>
    <dataValidation allowBlank="1" showInputMessage="1" showErrorMessage="1" prompt="For Agency Use" sqref="D32:D65536 C1" xr:uid="{00000000-0002-0000-0300-000001000000}"/>
    <dataValidation showInputMessage="1" showErrorMessage="1" prompt="NB: Numeric entry only,_x000a_Text will not add up on summary sheet" sqref="E32:J65536 F1:N1" xr:uid="{00000000-0002-0000-0300-000002000000}"/>
    <dataValidation showInputMessage="1" showErrorMessage="1" prompt="This is a formula make_x000a_sure it is copied down" sqref="K32:K65536" xr:uid="{00000000-0002-0000-0300-000003000000}"/>
    <dataValidation allowBlank="1" showInputMessage="1" showErrorMessage="1" prompt="This is a formula make_x000a_sure it is copied down" sqref="N32:N65536" xr:uid="{00000000-0002-0000-0300-000004000000}"/>
    <dataValidation allowBlank="1" showInputMessage="1" showErrorMessage="1" prompt="You must enter Provider Name in Header Sheet" sqref="D1" xr:uid="{00000000-0002-0000-0300-000005000000}"/>
    <dataValidation type="list" allowBlank="1" showInputMessage="1" showErrorMessage="1" sqref="C6:C31" xr:uid="{00000000-0002-0000-0300-000006000000}">
      <formula1>name</formula1>
    </dataValidation>
    <dataValidation type="list" showInputMessage="1" showErrorMessage="1" prompt="If you cannot see the relevant CDNT name chek entry in header sheet." sqref="D6:D31" xr:uid="{00000000-0002-0000-0300-000007000000}">
      <formula1>HCDNTS</formula1>
    </dataValidation>
    <dataValidation allowBlank="1" showInputMessage="1" showErrorMessage="1" prompt="Automated Entry if &quot;0&quot; chek entry in hearer sheet" sqref="B6:B31" xr:uid="{00000000-0002-0000-0300-000008000000}"/>
    <dataValidation allowBlank="1" showInputMessage="1" showErrorMessage="1" prompt="You must enter CHO in header sheet_x000a_" sqref="C2" xr:uid="{00000000-0002-0000-0300-000009000000}"/>
    <dataValidation allowBlank="1" showErrorMessage="1" sqref="O32:O65536 O1:O30" xr:uid="{00000000-0002-0000-0300-00000A000000}"/>
    <dataValidation operator="greaterThan" allowBlank="1" showInputMessage="1" showErrorMessage="1" sqref="M6:M31" xr:uid="{00000000-0002-0000-0300-00000B000000}"/>
    <dataValidation type="decimal" operator="greaterThan" allowBlank="1" showInputMessage="1" showErrorMessage="1" prompt="Input total WTE associastion with admin and management, check categories in staffing categories list, any staff grades normally returned under admin and management." sqref="E6:E31" xr:uid="{00000000-0002-0000-0300-00000C000000}">
      <formula1>0.01</formula1>
    </dataValidation>
    <dataValidation type="decimal" operator="greaterThan" allowBlank="1" showInputMessage="1" showErrorMessage="1" prompt="Input total WTE staffing aligned to Other Patient &amp; Client Care Category, check categories in staffing catogeries list, include all grades normally returned under the Other Patient &amp; Client Care category." sqref="J6:J31" xr:uid="{00000000-0002-0000-0300-00000D000000}">
      <formula1>0.01</formula1>
    </dataValidation>
    <dataValidation type="decimal" operator="greaterThan" allowBlank="1" showInputMessage="1" showErrorMessage="1" prompt="Input total WTE staffing aligned to General Support Services Category, check categories in staffing catogeries list, include all grades normally returned under the General Support Services category." sqref="I6:I31" xr:uid="{00000000-0002-0000-0300-00000E000000}">
      <formula1>0.01</formula1>
    </dataValidation>
    <dataValidation type="decimal" operator="greaterThan" allowBlank="1" showInputMessage="1" showErrorMessage="1" prompt="Input total WTE staffing aligned to Health &amp; Social Care Professionals Category, check categories in staffing catogeries list, include all grades normally returned under the Health &amp; Scoail care professionals category." sqref="H6:H31" xr:uid="{00000000-0002-0000-0300-00000F000000}">
      <formula1>0.01</formula1>
    </dataValidation>
    <dataValidation type="decimal" operator="greaterThan" allowBlank="1" showInputMessage="1" showErrorMessage="1" prompt="Input total WTE staffing aligned to Nursing Category, check categories in staffing catogeries list, include all grades normally returned under the Nursing category." sqref="G6:G31" xr:uid="{00000000-0002-0000-0300-000010000000}">
      <formula1>0.01</formula1>
    </dataValidation>
    <dataValidation type="decimal" operator="greaterThan" allowBlank="1" showInputMessage="1" showErrorMessage="1" prompt="Input total WTE staffing aligned to Medical Category, check categories in staffing catogeries list, include all grades normally returned under the Medical category." sqref="F6:F31" xr:uid="{00000000-0002-0000-0300-000011000000}">
      <formula1>0.01</formula1>
    </dataValidation>
  </dataValidations>
  <pageMargins left="0" right="0" top="0" bottom="0"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AG168"/>
  <sheetViews>
    <sheetView topLeftCell="B1" workbookViewId="0">
      <selection activeCell="J1" sqref="J1"/>
    </sheetView>
  </sheetViews>
  <sheetFormatPr defaultColWidth="9.08984375" defaultRowHeight="14.5" x14ac:dyDescent="0.35"/>
  <cols>
    <col min="1" max="1" width="9.08984375" style="155" hidden="1" customWidth="1"/>
    <col min="2" max="2" width="23.6328125" style="155" customWidth="1"/>
    <col min="3" max="3" width="13" style="155" customWidth="1"/>
    <col min="4" max="10" width="9.08984375" style="187"/>
    <col min="11" max="11" width="13.90625" style="155" bestFit="1" customWidth="1"/>
    <col min="12" max="12" width="11.08984375" style="155" bestFit="1" customWidth="1"/>
    <col min="13" max="13" width="13.90625" style="155" bestFit="1" customWidth="1"/>
    <col min="14" max="20" width="9.08984375" style="187"/>
    <col min="21" max="21" width="11.08984375" style="155" bestFit="1" customWidth="1"/>
    <col min="22" max="22" width="9.36328125" style="155" bestFit="1" customWidth="1"/>
    <col min="23" max="23" width="11.08984375" style="155" bestFit="1" customWidth="1"/>
    <col min="24" max="30" width="9.08984375" style="187"/>
    <col min="31" max="31" width="14.36328125" style="155" customWidth="1"/>
    <col min="32" max="32" width="12.90625" style="155" customWidth="1"/>
    <col min="33" max="33" width="14" style="155" customWidth="1"/>
    <col min="34" max="16384" width="9.08984375" style="155"/>
  </cols>
  <sheetData>
    <row r="1" spans="1:33" s="140" customFormat="1" ht="15" customHeight="1" thickBot="1" x14ac:dyDescent="0.4">
      <c r="A1" s="158"/>
      <c r="B1" s="159" t="s">
        <v>202</v>
      </c>
      <c r="C1" s="159"/>
      <c r="D1" s="160"/>
      <c r="E1" s="215">
        <f>+Header_sheet!C3</f>
        <v>0</v>
      </c>
      <c r="F1" s="216"/>
      <c r="G1" s="217"/>
      <c r="H1" s="217"/>
      <c r="I1" s="218"/>
      <c r="J1" s="214" t="s">
        <v>406</v>
      </c>
      <c r="K1" s="219">
        <f>+Header_sheet!C1</f>
        <v>0</v>
      </c>
      <c r="L1" s="139"/>
      <c r="M1" s="161" t="s">
        <v>216</v>
      </c>
      <c r="N1" s="160"/>
      <c r="O1" s="160"/>
      <c r="P1" s="160"/>
      <c r="Q1" s="160"/>
      <c r="R1" s="138"/>
      <c r="S1" s="138"/>
      <c r="T1" s="138"/>
      <c r="U1" s="139"/>
      <c r="V1" s="139"/>
      <c r="W1" s="139"/>
      <c r="X1" s="160"/>
      <c r="Y1" s="160"/>
      <c r="Z1" s="160"/>
      <c r="AA1" s="160"/>
      <c r="AB1" s="138"/>
      <c r="AC1" s="138"/>
      <c r="AD1" s="138"/>
      <c r="AE1" s="139"/>
      <c r="AF1" s="139"/>
      <c r="AG1" s="139"/>
    </row>
    <row r="2" spans="1:33" s="164" customFormat="1" ht="13.5" customHeight="1" thickBot="1" x14ac:dyDescent="0.35">
      <c r="A2" s="162"/>
      <c r="B2" s="163"/>
      <c r="C2" s="163"/>
      <c r="D2" s="302" t="s">
        <v>217</v>
      </c>
      <c r="E2" s="303"/>
      <c r="F2" s="303"/>
      <c r="G2" s="303"/>
      <c r="H2" s="303"/>
      <c r="I2" s="303"/>
      <c r="J2" s="304"/>
      <c r="K2" s="303"/>
      <c r="L2" s="304"/>
      <c r="M2" s="304"/>
      <c r="N2" s="302" t="s">
        <v>218</v>
      </c>
      <c r="O2" s="304"/>
      <c r="P2" s="304"/>
      <c r="Q2" s="304"/>
      <c r="R2" s="304"/>
      <c r="S2" s="304"/>
      <c r="T2" s="304"/>
      <c r="U2" s="304"/>
      <c r="V2" s="304"/>
      <c r="W2" s="304"/>
      <c r="X2" s="302" t="s">
        <v>219</v>
      </c>
      <c r="Y2" s="304"/>
      <c r="Z2" s="304"/>
      <c r="AA2" s="304"/>
      <c r="AB2" s="304"/>
      <c r="AC2" s="304"/>
      <c r="AD2" s="304"/>
      <c r="AE2" s="304"/>
      <c r="AF2" s="304"/>
      <c r="AG2" s="304"/>
    </row>
    <row r="3" spans="1:33" s="169" customFormat="1" ht="67.5" customHeight="1" x14ac:dyDescent="0.35">
      <c r="A3" s="305" t="s">
        <v>220</v>
      </c>
      <c r="B3" s="108" t="s">
        <v>35</v>
      </c>
      <c r="C3" s="165" t="s">
        <v>39</v>
      </c>
      <c r="D3" s="166" t="s">
        <v>221</v>
      </c>
      <c r="E3" s="166" t="s">
        <v>221</v>
      </c>
      <c r="F3" s="166" t="s">
        <v>221</v>
      </c>
      <c r="G3" s="166" t="s">
        <v>221</v>
      </c>
      <c r="H3" s="166" t="s">
        <v>221</v>
      </c>
      <c r="I3" s="167" t="s">
        <v>221</v>
      </c>
      <c r="J3" s="168" t="s">
        <v>222</v>
      </c>
      <c r="K3" s="282" t="s">
        <v>60</v>
      </c>
      <c r="L3" s="282"/>
      <c r="M3" s="282"/>
      <c r="N3" s="166" t="s">
        <v>221</v>
      </c>
      <c r="O3" s="166" t="s">
        <v>221</v>
      </c>
      <c r="P3" s="166" t="s">
        <v>221</v>
      </c>
      <c r="Q3" s="166" t="s">
        <v>221</v>
      </c>
      <c r="R3" s="166" t="s">
        <v>221</v>
      </c>
      <c r="S3" s="167" t="s">
        <v>221</v>
      </c>
      <c r="T3" s="168" t="s">
        <v>222</v>
      </c>
      <c r="U3" s="282" t="s">
        <v>60</v>
      </c>
      <c r="V3" s="282"/>
      <c r="W3" s="282"/>
      <c r="X3" s="166" t="s">
        <v>221</v>
      </c>
      <c r="Y3" s="166" t="s">
        <v>221</v>
      </c>
      <c r="Z3" s="166" t="s">
        <v>221</v>
      </c>
      <c r="AA3" s="166" t="s">
        <v>221</v>
      </c>
      <c r="AB3" s="166" t="s">
        <v>221</v>
      </c>
      <c r="AC3" s="167" t="s">
        <v>221</v>
      </c>
      <c r="AD3" s="168" t="s">
        <v>222</v>
      </c>
      <c r="AE3" s="282" t="s">
        <v>60</v>
      </c>
      <c r="AF3" s="282"/>
      <c r="AG3" s="306"/>
    </row>
    <row r="4" spans="1:33" s="169" customFormat="1" ht="57" customHeight="1" x14ac:dyDescent="0.35">
      <c r="A4" s="306"/>
      <c r="B4" s="170"/>
      <c r="C4" s="170"/>
      <c r="D4" s="171" t="s">
        <v>43</v>
      </c>
      <c r="E4" s="171" t="s">
        <v>46</v>
      </c>
      <c r="F4" s="171" t="s">
        <v>48</v>
      </c>
      <c r="G4" s="171" t="s">
        <v>50</v>
      </c>
      <c r="H4" s="171" t="s">
        <v>52</v>
      </c>
      <c r="I4" s="172" t="s">
        <v>54</v>
      </c>
      <c r="J4" s="173" t="s">
        <v>57</v>
      </c>
      <c r="K4" s="165" t="s">
        <v>61</v>
      </c>
      <c r="L4" s="108" t="s">
        <v>64</v>
      </c>
      <c r="M4" s="174" t="s">
        <v>67</v>
      </c>
      <c r="N4" s="171" t="s">
        <v>43</v>
      </c>
      <c r="O4" s="171" t="s">
        <v>46</v>
      </c>
      <c r="P4" s="171" t="s">
        <v>48</v>
      </c>
      <c r="Q4" s="171" t="s">
        <v>50</v>
      </c>
      <c r="R4" s="171" t="s">
        <v>52</v>
      </c>
      <c r="S4" s="172" t="s">
        <v>54</v>
      </c>
      <c r="T4" s="173" t="s">
        <v>57</v>
      </c>
      <c r="U4" s="165" t="s">
        <v>61</v>
      </c>
      <c r="V4" s="108" t="s">
        <v>64</v>
      </c>
      <c r="W4" s="174" t="s">
        <v>67</v>
      </c>
      <c r="X4" s="171" t="s">
        <v>43</v>
      </c>
      <c r="Y4" s="171" t="s">
        <v>46</v>
      </c>
      <c r="Z4" s="171" t="s">
        <v>48</v>
      </c>
      <c r="AA4" s="171" t="s">
        <v>50</v>
      </c>
      <c r="AB4" s="171" t="s">
        <v>52</v>
      </c>
      <c r="AC4" s="172" t="s">
        <v>54</v>
      </c>
      <c r="AD4" s="173" t="s">
        <v>57</v>
      </c>
      <c r="AE4" s="165" t="s">
        <v>61</v>
      </c>
      <c r="AF4" s="108" t="s">
        <v>64</v>
      </c>
      <c r="AG4" s="204" t="s">
        <v>67</v>
      </c>
    </row>
    <row r="5" spans="1:33" x14ac:dyDescent="0.35">
      <c r="A5" s="175"/>
      <c r="B5" s="175"/>
      <c r="C5" s="175"/>
      <c r="D5" s="176" t="s">
        <v>44</v>
      </c>
      <c r="E5" s="176" t="s">
        <v>44</v>
      </c>
      <c r="F5" s="176" t="s">
        <v>44</v>
      </c>
      <c r="G5" s="176" t="s">
        <v>44</v>
      </c>
      <c r="H5" s="176" t="s">
        <v>44</v>
      </c>
      <c r="I5" s="177" t="s">
        <v>44</v>
      </c>
      <c r="J5" s="178"/>
      <c r="K5" s="175"/>
      <c r="L5" s="179"/>
      <c r="M5" s="180"/>
      <c r="N5" s="176" t="s">
        <v>44</v>
      </c>
      <c r="O5" s="176" t="s">
        <v>44</v>
      </c>
      <c r="P5" s="176" t="s">
        <v>44</v>
      </c>
      <c r="Q5" s="176" t="s">
        <v>44</v>
      </c>
      <c r="R5" s="176" t="s">
        <v>44</v>
      </c>
      <c r="S5" s="177" t="s">
        <v>44</v>
      </c>
      <c r="T5" s="178"/>
      <c r="U5" s="175"/>
      <c r="V5" s="179"/>
      <c r="W5" s="180"/>
      <c r="X5" s="176" t="s">
        <v>44</v>
      </c>
      <c r="Y5" s="176" t="s">
        <v>44</v>
      </c>
      <c r="Z5" s="176" t="s">
        <v>44</v>
      </c>
      <c r="AA5" s="176" t="s">
        <v>44</v>
      </c>
      <c r="AB5" s="176" t="s">
        <v>44</v>
      </c>
      <c r="AC5" s="177" t="s">
        <v>44</v>
      </c>
      <c r="AD5" s="178"/>
      <c r="AE5" s="175"/>
      <c r="AF5" s="179"/>
      <c r="AG5" s="205"/>
    </row>
    <row r="6" spans="1:33" s="164" customFormat="1" ht="13" x14ac:dyDescent="0.3">
      <c r="B6" s="181" t="s">
        <v>219</v>
      </c>
      <c r="C6" s="182"/>
      <c r="D6" s="183">
        <f t="shared" ref="D6:AG6" si="0">SUM(D7:D16)</f>
        <v>0</v>
      </c>
      <c r="E6" s="183">
        <f t="shared" si="0"/>
        <v>0</v>
      </c>
      <c r="F6" s="183">
        <f t="shared" si="0"/>
        <v>0</v>
      </c>
      <c r="G6" s="183">
        <f t="shared" si="0"/>
        <v>0</v>
      </c>
      <c r="H6" s="183">
        <f t="shared" si="0"/>
        <v>0</v>
      </c>
      <c r="I6" s="183">
        <f t="shared" si="0"/>
        <v>0</v>
      </c>
      <c r="J6" s="183">
        <f t="shared" si="0"/>
        <v>0</v>
      </c>
      <c r="K6" s="181">
        <f t="shared" si="0"/>
        <v>0</v>
      </c>
      <c r="L6" s="181">
        <f t="shared" si="0"/>
        <v>0</v>
      </c>
      <c r="M6" s="181">
        <f t="shared" si="0"/>
        <v>0</v>
      </c>
      <c r="N6" s="181">
        <f t="shared" si="0"/>
        <v>0</v>
      </c>
      <c r="O6" s="181">
        <f t="shared" si="0"/>
        <v>0</v>
      </c>
      <c r="P6" s="181">
        <f t="shared" si="0"/>
        <v>0</v>
      </c>
      <c r="Q6" s="181">
        <f t="shared" si="0"/>
        <v>0</v>
      </c>
      <c r="R6" s="181">
        <f t="shared" si="0"/>
        <v>0</v>
      </c>
      <c r="S6" s="181">
        <f t="shared" si="0"/>
        <v>0</v>
      </c>
      <c r="T6" s="181">
        <f t="shared" si="0"/>
        <v>0</v>
      </c>
      <c r="U6" s="181">
        <f t="shared" si="0"/>
        <v>0</v>
      </c>
      <c r="V6" s="181">
        <f t="shared" si="0"/>
        <v>0</v>
      </c>
      <c r="W6" s="181">
        <f t="shared" si="0"/>
        <v>0</v>
      </c>
      <c r="X6" s="181">
        <f t="shared" si="0"/>
        <v>0</v>
      </c>
      <c r="Y6" s="181">
        <f t="shared" si="0"/>
        <v>0</v>
      </c>
      <c r="Z6" s="181">
        <f t="shared" si="0"/>
        <v>0</v>
      </c>
      <c r="AA6" s="181">
        <f t="shared" si="0"/>
        <v>0</v>
      </c>
      <c r="AB6" s="181">
        <f t="shared" si="0"/>
        <v>0</v>
      </c>
      <c r="AC6" s="181">
        <f t="shared" si="0"/>
        <v>0</v>
      </c>
      <c r="AD6" s="181">
        <f t="shared" si="0"/>
        <v>0</v>
      </c>
      <c r="AE6" s="181">
        <f t="shared" si="0"/>
        <v>0</v>
      </c>
      <c r="AF6" s="181">
        <f t="shared" si="0"/>
        <v>0</v>
      </c>
      <c r="AG6" s="203">
        <f t="shared" si="0"/>
        <v>0</v>
      </c>
    </row>
    <row r="7" spans="1:33" x14ac:dyDescent="0.35">
      <c r="A7" s="155">
        <f>+Input_Own_Staff!$D$1</f>
        <v>0</v>
      </c>
      <c r="B7" s="184">
        <f>+Header_sheet!C10</f>
        <v>0</v>
      </c>
      <c r="C7" s="184">
        <f>+Header_sheet!D10</f>
        <v>0</v>
      </c>
      <c r="D7" s="185">
        <f>SUMIF(Input_Own_Staff!$C$6:$C$30,Summary!$B7,Input_Own_Staff!E$6:E$30)</f>
        <v>0</v>
      </c>
      <c r="E7" s="185">
        <f>SUMIF(Input_Own_Staff!$C$6:$C$30,Summary!$B7,Input_Own_Staff!F$6:F$30)</f>
        <v>0</v>
      </c>
      <c r="F7" s="185">
        <f>SUMIF(Input_Own_Staff!$C$6:$C$30,Summary!$B7,Input_Own_Staff!G$6:G$30)</f>
        <v>0</v>
      </c>
      <c r="G7" s="185">
        <f>SUMIF(Input_Own_Staff!$C$6:$C$30,Summary!$B7,Input_Own_Staff!H$6:H$30)</f>
        <v>0</v>
      </c>
      <c r="H7" s="185">
        <f>SUMIF(Input_Own_Staff!$C$6:$C$30,Summary!$B7,Input_Own_Staff!I$6:I$30)</f>
        <v>0</v>
      </c>
      <c r="I7" s="185">
        <f>SUMIF(Input_Own_Staff!$C$6:$C$30,Summary!$B7,Input_Own_Staff!J$6:J$30)</f>
        <v>0</v>
      </c>
      <c r="J7" s="185">
        <f>SUMIF(Input_Own_Staff!$C$6:$C$30,Summary!$B7,Input_Own_Staff!K$6:K$30)</f>
        <v>0</v>
      </c>
      <c r="K7" s="186">
        <f>SUMIF(Input_Own_Staff!$C$6:$C$30,Summary!$B7,Input_Own_Staff!L$6:L$30)</f>
        <v>0</v>
      </c>
      <c r="L7" s="186">
        <f>SUMIF(Input_Own_Staff!$C$6:$C$30,Summary!$B7,Input_Own_Staff!M$6:M$30)</f>
        <v>0</v>
      </c>
      <c r="M7" s="186">
        <f>SUMIF(Input_Own_Staff!$C$6:$C$30,Summary!$B7,Input_Own_Staff!N$6:N$30)</f>
        <v>0</v>
      </c>
      <c r="N7" s="185">
        <f>SUMIF(Input_Other_Agency_Staff!$D$6:$D$30,Summary!$B7,Input_Other_Agency_Staff!E$6:E$30)</f>
        <v>0</v>
      </c>
      <c r="O7" s="185">
        <f>SUMIF(Input_Other_Agency_Staff!$D$6:$D$30,Summary!$B7,Input_Other_Agency_Staff!F$6:F$30)</f>
        <v>0</v>
      </c>
      <c r="P7" s="185">
        <f>SUMIF(Input_Other_Agency_Staff!$D$6:$D$30,Summary!$B7,Input_Other_Agency_Staff!G$6:G$30)</f>
        <v>0</v>
      </c>
      <c r="Q7" s="185">
        <f>SUMIF(Input_Other_Agency_Staff!$D$6:$D$30,Summary!$B7,Input_Other_Agency_Staff!H$6:H$30)</f>
        <v>0</v>
      </c>
      <c r="R7" s="185">
        <f>SUMIF(Input_Other_Agency_Staff!$D$6:$D$30,Summary!$B7,Input_Other_Agency_Staff!I$6:I$30)</f>
        <v>0</v>
      </c>
      <c r="S7" s="185">
        <f>SUMIF(Input_Other_Agency_Staff!$D$6:$D$30,Summary!$B7,Input_Other_Agency_Staff!J$6:J$30)</f>
        <v>0</v>
      </c>
      <c r="T7" s="185">
        <f>SUMIF(Input_Other_Agency_Staff!$D$6:$D$30,Summary!$B7,Input_Other_Agency_Staff!K$6:K$30)</f>
        <v>0</v>
      </c>
      <c r="U7" s="186">
        <f>SUMIF(Input_Other_Agency_Staff!$D$6:$D$30,Summary!$B7,Input_Other_Agency_Staff!L$6:L$30)</f>
        <v>0</v>
      </c>
      <c r="V7" s="186">
        <f>SUMIF(Input_Other_Agency_Staff!$D$6:$D$30,Summary!$B7,Input_Other_Agency_Staff!M$6:M$30)</f>
        <v>0</v>
      </c>
      <c r="W7" s="186">
        <f>SUMIF(Input_Other_Agency_Staff!$D$6:$D$30,Summary!$B7,Input_Other_Agency_Staff!N$6:N$30)</f>
        <v>0</v>
      </c>
      <c r="X7" s="185">
        <f t="shared" ref="X7:X25" si="1">+N7+D7</f>
        <v>0</v>
      </c>
      <c r="Y7" s="185">
        <f t="shared" ref="Y7:Y25" si="2">+O7+E7</f>
        <v>0</v>
      </c>
      <c r="Z7" s="185">
        <f t="shared" ref="Z7:Z25" si="3">+P7+F7</f>
        <v>0</v>
      </c>
      <c r="AA7" s="185">
        <f t="shared" ref="AA7:AA25" si="4">+Q7+G7</f>
        <v>0</v>
      </c>
      <c r="AB7" s="185">
        <f t="shared" ref="AB7:AB25" si="5">+R7+H7</f>
        <v>0</v>
      </c>
      <c r="AC7" s="185">
        <f t="shared" ref="AC7:AC25" si="6">+S7+I7</f>
        <v>0</v>
      </c>
      <c r="AD7" s="185">
        <f t="shared" ref="AD7:AD25" si="7">+T7+J7</f>
        <v>0</v>
      </c>
      <c r="AE7" s="186">
        <f t="shared" ref="AE7:AE25" si="8">+U7+K7</f>
        <v>0</v>
      </c>
      <c r="AF7" s="186">
        <f t="shared" ref="AF7:AF25" si="9">+V7+L7</f>
        <v>0</v>
      </c>
      <c r="AG7" s="186">
        <f t="shared" ref="AG7:AG25" si="10">+W7+M7</f>
        <v>0</v>
      </c>
    </row>
    <row r="8" spans="1:33" x14ac:dyDescent="0.35">
      <c r="A8" s="155">
        <f>+Input_Own_Staff!$D$1</f>
        <v>0</v>
      </c>
      <c r="B8" s="184">
        <f>+Header_sheet!C11</f>
        <v>0</v>
      </c>
      <c r="C8" s="184">
        <f>+Header_sheet!D11</f>
        <v>0</v>
      </c>
      <c r="D8" s="185">
        <f>SUMIF(Input_Own_Staff!$C$6:$C$30,Summary!$B8,Input_Own_Staff!E$6:E$30)</f>
        <v>0</v>
      </c>
      <c r="E8" s="185">
        <f>SUMIF(Input_Own_Staff!$C$6:$C$30,Summary!$B8,Input_Own_Staff!F$6:F$30)</f>
        <v>0</v>
      </c>
      <c r="F8" s="185">
        <f>SUMIF(Input_Own_Staff!$C$6:$C$30,Summary!$B8,Input_Own_Staff!G$6:G$30)</f>
        <v>0</v>
      </c>
      <c r="G8" s="185">
        <f>SUMIF(Input_Own_Staff!$C$6:$C$30,Summary!$B8,Input_Own_Staff!H$6:H$30)</f>
        <v>0</v>
      </c>
      <c r="H8" s="185">
        <f>SUMIF(Input_Own_Staff!$C$6:$C$30,Summary!$B8,Input_Own_Staff!I$6:I$30)</f>
        <v>0</v>
      </c>
      <c r="I8" s="185">
        <f>SUMIF(Input_Own_Staff!$C$6:$C$30,Summary!$B8,Input_Own_Staff!J$6:J$30)</f>
        <v>0</v>
      </c>
      <c r="J8" s="185">
        <f>SUMIF(Input_Own_Staff!$C$6:$C$30,Summary!$B8,Input_Own_Staff!K$6:K$30)</f>
        <v>0</v>
      </c>
      <c r="K8" s="186">
        <f>SUMIF(Input_Own_Staff!$C$6:$C$30,Summary!$B8,Input_Own_Staff!L$6:L$30)</f>
        <v>0</v>
      </c>
      <c r="L8" s="186">
        <f>SUMIF(Input_Own_Staff!$C$6:$C$30,Summary!$B8,Input_Own_Staff!M$6:M$30)</f>
        <v>0</v>
      </c>
      <c r="M8" s="186">
        <f>SUMIF(Input_Own_Staff!$C$6:$C$30,Summary!$B8,Input_Own_Staff!N$6:N$30)</f>
        <v>0</v>
      </c>
      <c r="N8" s="185">
        <f>SUMIF(Input_Other_Agency_Staff!$D$6:$D$30,Summary!$B8,Input_Other_Agency_Staff!E$6:E$30)</f>
        <v>0</v>
      </c>
      <c r="O8" s="185">
        <f>SUMIF(Input_Other_Agency_Staff!$D$6:$D$30,Summary!$B8,Input_Other_Agency_Staff!F$6:F$30)</f>
        <v>0</v>
      </c>
      <c r="P8" s="185">
        <f>SUMIF(Input_Other_Agency_Staff!$D$6:$D$30,Summary!$B8,Input_Other_Agency_Staff!G$6:G$30)</f>
        <v>0</v>
      </c>
      <c r="Q8" s="185">
        <f>SUMIF(Input_Other_Agency_Staff!$D$6:$D$30,Summary!$B8,Input_Other_Agency_Staff!H$6:H$30)</f>
        <v>0</v>
      </c>
      <c r="R8" s="185">
        <f>SUMIF(Input_Other_Agency_Staff!$D$6:$D$30,Summary!$B8,Input_Other_Agency_Staff!I$6:I$30)</f>
        <v>0</v>
      </c>
      <c r="S8" s="185">
        <f>SUMIF(Input_Other_Agency_Staff!$D$6:$D$30,Summary!$B8,Input_Other_Agency_Staff!J$6:J$30)</f>
        <v>0</v>
      </c>
      <c r="T8" s="185">
        <f>SUMIF(Input_Other_Agency_Staff!$D$6:$D$30,Summary!$B8,Input_Other_Agency_Staff!K$6:K$30)</f>
        <v>0</v>
      </c>
      <c r="U8" s="186">
        <f>SUMIF(Input_Other_Agency_Staff!$D$6:$D$30,Summary!$B8,Input_Other_Agency_Staff!L$6:L$30)</f>
        <v>0</v>
      </c>
      <c r="V8" s="186">
        <f>SUMIF(Input_Other_Agency_Staff!$D$6:$D$30,Summary!$B8,Input_Other_Agency_Staff!M$6:M$30)</f>
        <v>0</v>
      </c>
      <c r="W8" s="186">
        <f>SUMIF(Input_Other_Agency_Staff!$D$6:$D$30,Summary!$B8,Input_Other_Agency_Staff!N$6:N$30)</f>
        <v>0</v>
      </c>
      <c r="X8" s="185">
        <f t="shared" si="1"/>
        <v>0</v>
      </c>
      <c r="Y8" s="185">
        <f t="shared" si="2"/>
        <v>0</v>
      </c>
      <c r="Z8" s="185">
        <f t="shared" si="3"/>
        <v>0</v>
      </c>
      <c r="AA8" s="185">
        <f t="shared" si="4"/>
        <v>0</v>
      </c>
      <c r="AB8" s="185">
        <f t="shared" si="5"/>
        <v>0</v>
      </c>
      <c r="AC8" s="185">
        <f t="shared" si="6"/>
        <v>0</v>
      </c>
      <c r="AD8" s="185">
        <f t="shared" si="7"/>
        <v>0</v>
      </c>
      <c r="AE8" s="186">
        <f t="shared" si="8"/>
        <v>0</v>
      </c>
      <c r="AF8" s="186">
        <f t="shared" si="9"/>
        <v>0</v>
      </c>
      <c r="AG8" s="186">
        <f t="shared" si="10"/>
        <v>0</v>
      </c>
    </row>
    <row r="9" spans="1:33" x14ac:dyDescent="0.35">
      <c r="A9" s="155">
        <f>+Input_Own_Staff!$D$1</f>
        <v>0</v>
      </c>
      <c r="B9" s="184">
        <f>+Header_sheet!C12</f>
        <v>0</v>
      </c>
      <c r="C9" s="184">
        <f>+Header_sheet!D12</f>
        <v>0</v>
      </c>
      <c r="D9" s="185">
        <f>SUMIF(Input_Own_Staff!$C$6:$C$30,Summary!$B9,Input_Own_Staff!E$6:E$30)</f>
        <v>0</v>
      </c>
      <c r="E9" s="185">
        <f>SUMIF(Input_Own_Staff!$C$6:$C$30,Summary!$B9,Input_Own_Staff!F$6:F$30)</f>
        <v>0</v>
      </c>
      <c r="F9" s="185">
        <f>SUMIF(Input_Own_Staff!$C$6:$C$30,Summary!$B9,Input_Own_Staff!G$6:G$30)</f>
        <v>0</v>
      </c>
      <c r="G9" s="185">
        <f>SUMIF(Input_Own_Staff!$C$6:$C$30,Summary!$B9,Input_Own_Staff!H$6:H$30)</f>
        <v>0</v>
      </c>
      <c r="H9" s="185">
        <f>SUMIF(Input_Own_Staff!$C$6:$C$30,Summary!$B9,Input_Own_Staff!I$6:I$30)</f>
        <v>0</v>
      </c>
      <c r="I9" s="185">
        <f>SUMIF(Input_Own_Staff!$C$6:$C$30,Summary!$B9,Input_Own_Staff!J$6:J$30)</f>
        <v>0</v>
      </c>
      <c r="J9" s="185">
        <f>SUMIF(Input_Own_Staff!$C$6:$C$30,Summary!$B9,Input_Own_Staff!K$6:K$30)</f>
        <v>0</v>
      </c>
      <c r="K9" s="186">
        <f>SUMIF(Input_Own_Staff!$C$6:$C$30,Summary!$B9,Input_Own_Staff!L$6:L$30)</f>
        <v>0</v>
      </c>
      <c r="L9" s="186">
        <f>SUMIF(Input_Own_Staff!$C$6:$C$30,Summary!$B9,Input_Own_Staff!M$6:M$30)</f>
        <v>0</v>
      </c>
      <c r="M9" s="186">
        <f>SUMIF(Input_Own_Staff!$C$6:$C$30,Summary!$B9,Input_Own_Staff!N$6:N$30)</f>
        <v>0</v>
      </c>
      <c r="N9" s="185">
        <f>SUMIF(Input_Other_Agency_Staff!$D$6:$D$30,Summary!$B9,Input_Other_Agency_Staff!E$6:E$30)</f>
        <v>0</v>
      </c>
      <c r="O9" s="185">
        <f>SUMIF(Input_Other_Agency_Staff!$D$6:$D$30,Summary!$B9,Input_Other_Agency_Staff!F$6:F$30)</f>
        <v>0</v>
      </c>
      <c r="P9" s="185">
        <f>SUMIF(Input_Other_Agency_Staff!$D$6:$D$30,Summary!$B9,Input_Other_Agency_Staff!G$6:G$30)</f>
        <v>0</v>
      </c>
      <c r="Q9" s="185">
        <f>SUMIF(Input_Other_Agency_Staff!$D$6:$D$30,Summary!$B9,Input_Other_Agency_Staff!H$6:H$30)</f>
        <v>0</v>
      </c>
      <c r="R9" s="185">
        <f>SUMIF(Input_Other_Agency_Staff!$D$6:$D$30,Summary!$B9,Input_Other_Agency_Staff!I$6:I$30)</f>
        <v>0</v>
      </c>
      <c r="S9" s="185">
        <f>SUMIF(Input_Other_Agency_Staff!$D$6:$D$30,Summary!$B9,Input_Other_Agency_Staff!J$6:J$30)</f>
        <v>0</v>
      </c>
      <c r="T9" s="185">
        <f>SUMIF(Input_Other_Agency_Staff!$D$6:$D$30,Summary!$B9,Input_Other_Agency_Staff!K$6:K$30)</f>
        <v>0</v>
      </c>
      <c r="U9" s="186">
        <f>SUMIF(Input_Other_Agency_Staff!$D$6:$D$30,Summary!$B9,Input_Other_Agency_Staff!L$6:L$30)</f>
        <v>0</v>
      </c>
      <c r="V9" s="186">
        <f>SUMIF(Input_Other_Agency_Staff!$D$6:$D$30,Summary!$B9,Input_Other_Agency_Staff!M$6:M$30)</f>
        <v>0</v>
      </c>
      <c r="W9" s="186">
        <f>SUMIF(Input_Other_Agency_Staff!$D$6:$D$30,Summary!$B9,Input_Other_Agency_Staff!N$6:N$30)</f>
        <v>0</v>
      </c>
      <c r="X9" s="185">
        <f t="shared" si="1"/>
        <v>0</v>
      </c>
      <c r="Y9" s="185">
        <f t="shared" si="2"/>
        <v>0</v>
      </c>
      <c r="Z9" s="185">
        <f t="shared" si="3"/>
        <v>0</v>
      </c>
      <c r="AA9" s="185">
        <f t="shared" si="4"/>
        <v>0</v>
      </c>
      <c r="AB9" s="185">
        <f t="shared" si="5"/>
        <v>0</v>
      </c>
      <c r="AC9" s="185">
        <f t="shared" si="6"/>
        <v>0</v>
      </c>
      <c r="AD9" s="185">
        <f t="shared" si="7"/>
        <v>0</v>
      </c>
      <c r="AE9" s="186">
        <f t="shared" si="8"/>
        <v>0</v>
      </c>
      <c r="AF9" s="186">
        <f t="shared" si="9"/>
        <v>0</v>
      </c>
      <c r="AG9" s="186">
        <f t="shared" si="10"/>
        <v>0</v>
      </c>
    </row>
    <row r="10" spans="1:33" x14ac:dyDescent="0.35">
      <c r="A10" s="155">
        <f>+Input_Own_Staff!$D$1</f>
        <v>0</v>
      </c>
      <c r="B10" s="184">
        <f>+Header_sheet!C13</f>
        <v>0</v>
      </c>
      <c r="C10" s="184">
        <f>+Header_sheet!D13</f>
        <v>0</v>
      </c>
      <c r="D10" s="185">
        <f>SUMIF(Input_Own_Staff!$C$6:$C$30,Summary!$B10,Input_Own_Staff!E$6:E$30)</f>
        <v>0</v>
      </c>
      <c r="E10" s="185">
        <f>SUMIF(Input_Own_Staff!$C$6:$C$30,Summary!$B10,Input_Own_Staff!F$6:F$30)</f>
        <v>0</v>
      </c>
      <c r="F10" s="185">
        <f>SUMIF(Input_Own_Staff!$C$6:$C$30,Summary!$B10,Input_Own_Staff!G$6:G$30)</f>
        <v>0</v>
      </c>
      <c r="G10" s="185">
        <f>SUMIF(Input_Own_Staff!$C$6:$C$30,Summary!$B10,Input_Own_Staff!H$6:H$30)</f>
        <v>0</v>
      </c>
      <c r="H10" s="185">
        <f>SUMIF(Input_Own_Staff!$C$6:$C$30,Summary!$B10,Input_Own_Staff!I$6:I$30)</f>
        <v>0</v>
      </c>
      <c r="I10" s="185">
        <f>SUMIF(Input_Own_Staff!$C$6:$C$30,Summary!$B10,Input_Own_Staff!J$6:J$30)</f>
        <v>0</v>
      </c>
      <c r="J10" s="185">
        <f>SUMIF(Input_Own_Staff!$C$6:$C$30,Summary!$B10,Input_Own_Staff!K$6:K$30)</f>
        <v>0</v>
      </c>
      <c r="K10" s="186">
        <f>SUMIF(Input_Own_Staff!$C$6:$C$30,Summary!$B10,Input_Own_Staff!L$6:L$30)</f>
        <v>0</v>
      </c>
      <c r="L10" s="186">
        <f>SUMIF(Input_Own_Staff!$C$6:$C$30,Summary!$B10,Input_Own_Staff!M$6:M$30)</f>
        <v>0</v>
      </c>
      <c r="M10" s="186">
        <f>SUMIF(Input_Own_Staff!$C$6:$C$30,Summary!$B10,Input_Own_Staff!N$6:N$30)</f>
        <v>0</v>
      </c>
      <c r="N10" s="185">
        <f>SUMIF(Input_Other_Agency_Staff!$D$6:$D$30,Summary!$B10,Input_Other_Agency_Staff!E$6:E$30)</f>
        <v>0</v>
      </c>
      <c r="O10" s="185">
        <f>SUMIF(Input_Other_Agency_Staff!$D$6:$D$30,Summary!$B10,Input_Other_Agency_Staff!F$6:F$30)</f>
        <v>0</v>
      </c>
      <c r="P10" s="185">
        <f>SUMIF(Input_Other_Agency_Staff!$D$6:$D$30,Summary!$B10,Input_Other_Agency_Staff!G$6:G$30)</f>
        <v>0</v>
      </c>
      <c r="Q10" s="185">
        <f>SUMIF(Input_Other_Agency_Staff!$D$6:$D$30,Summary!$B10,Input_Other_Agency_Staff!H$6:H$30)</f>
        <v>0</v>
      </c>
      <c r="R10" s="185">
        <f>SUMIF(Input_Other_Agency_Staff!$D$6:$D$30,Summary!$B10,Input_Other_Agency_Staff!I$6:I$30)</f>
        <v>0</v>
      </c>
      <c r="S10" s="185">
        <f>SUMIF(Input_Other_Agency_Staff!$D$6:$D$30,Summary!$B10,Input_Other_Agency_Staff!J$6:J$30)</f>
        <v>0</v>
      </c>
      <c r="T10" s="185">
        <f>SUMIF(Input_Other_Agency_Staff!$D$6:$D$30,Summary!$B10,Input_Other_Agency_Staff!K$6:K$30)</f>
        <v>0</v>
      </c>
      <c r="U10" s="186">
        <f>SUMIF(Input_Other_Agency_Staff!$D$6:$D$30,Summary!$B10,Input_Other_Agency_Staff!L$6:L$30)</f>
        <v>0</v>
      </c>
      <c r="V10" s="186">
        <f>SUMIF(Input_Other_Agency_Staff!$D$6:$D$30,Summary!$B10,Input_Other_Agency_Staff!M$6:M$30)</f>
        <v>0</v>
      </c>
      <c r="W10" s="186">
        <f>SUMIF(Input_Other_Agency_Staff!$D$6:$D$30,Summary!$B10,Input_Other_Agency_Staff!N$6:N$30)</f>
        <v>0</v>
      </c>
      <c r="X10" s="185">
        <f t="shared" si="1"/>
        <v>0</v>
      </c>
      <c r="Y10" s="185">
        <f t="shared" si="2"/>
        <v>0</v>
      </c>
      <c r="Z10" s="185">
        <f t="shared" si="3"/>
        <v>0</v>
      </c>
      <c r="AA10" s="185">
        <f t="shared" si="4"/>
        <v>0</v>
      </c>
      <c r="AB10" s="185">
        <f t="shared" si="5"/>
        <v>0</v>
      </c>
      <c r="AC10" s="185">
        <f t="shared" si="6"/>
        <v>0</v>
      </c>
      <c r="AD10" s="185">
        <f t="shared" si="7"/>
        <v>0</v>
      </c>
      <c r="AE10" s="186">
        <f t="shared" si="8"/>
        <v>0</v>
      </c>
      <c r="AF10" s="186">
        <f t="shared" si="9"/>
        <v>0</v>
      </c>
      <c r="AG10" s="186">
        <f t="shared" si="10"/>
        <v>0</v>
      </c>
    </row>
    <row r="11" spans="1:33" x14ac:dyDescent="0.35">
      <c r="A11" s="155">
        <f>+Input_Own_Staff!$D$1</f>
        <v>0</v>
      </c>
      <c r="B11" s="184">
        <f>+Header_sheet!C14</f>
        <v>0</v>
      </c>
      <c r="C11" s="184">
        <f>+Header_sheet!D14</f>
        <v>0</v>
      </c>
      <c r="D11" s="185">
        <f>SUMIF(Input_Own_Staff!$C$6:$C$30,Summary!$B11,Input_Own_Staff!E$6:E$30)</f>
        <v>0</v>
      </c>
      <c r="E11" s="185">
        <f>SUMIF(Input_Own_Staff!$C$6:$C$30,Summary!$B11,Input_Own_Staff!F$6:F$30)</f>
        <v>0</v>
      </c>
      <c r="F11" s="185">
        <f>SUMIF(Input_Own_Staff!$C$6:$C$30,Summary!$B11,Input_Own_Staff!G$6:G$30)</f>
        <v>0</v>
      </c>
      <c r="G11" s="185">
        <f>SUMIF(Input_Own_Staff!$C$6:$C$30,Summary!$B11,Input_Own_Staff!H$6:H$30)</f>
        <v>0</v>
      </c>
      <c r="H11" s="185">
        <f>SUMIF(Input_Own_Staff!$C$6:$C$30,Summary!$B11,Input_Own_Staff!I$6:I$30)</f>
        <v>0</v>
      </c>
      <c r="I11" s="185">
        <f>SUMIF(Input_Own_Staff!$C$6:$C$30,Summary!$B11,Input_Own_Staff!J$6:J$30)</f>
        <v>0</v>
      </c>
      <c r="J11" s="185">
        <f>SUMIF(Input_Own_Staff!$C$6:$C$30,Summary!$B11,Input_Own_Staff!K$6:K$30)</f>
        <v>0</v>
      </c>
      <c r="K11" s="186">
        <f>SUMIF(Input_Own_Staff!$C$6:$C$30,Summary!$B11,Input_Own_Staff!L$6:L$30)</f>
        <v>0</v>
      </c>
      <c r="L11" s="186">
        <f>SUMIF(Input_Own_Staff!$C$6:$C$30,Summary!$B11,Input_Own_Staff!M$6:M$30)</f>
        <v>0</v>
      </c>
      <c r="M11" s="186">
        <f>SUMIF(Input_Own_Staff!$C$6:$C$30,Summary!$B11,Input_Own_Staff!N$6:N$30)</f>
        <v>0</v>
      </c>
      <c r="N11" s="185">
        <f>SUMIF(Input_Other_Agency_Staff!$D$6:$D$30,Summary!$B11,Input_Other_Agency_Staff!E$6:E$30)</f>
        <v>0</v>
      </c>
      <c r="O11" s="185">
        <f>SUMIF(Input_Other_Agency_Staff!$D$6:$D$30,Summary!$B11,Input_Other_Agency_Staff!F$6:F$30)</f>
        <v>0</v>
      </c>
      <c r="P11" s="185">
        <f>SUMIF(Input_Other_Agency_Staff!$D$6:$D$30,Summary!$B11,Input_Other_Agency_Staff!G$6:G$30)</f>
        <v>0</v>
      </c>
      <c r="Q11" s="185">
        <f>SUMIF(Input_Other_Agency_Staff!$D$6:$D$30,Summary!$B11,Input_Other_Agency_Staff!H$6:H$30)</f>
        <v>0</v>
      </c>
      <c r="R11" s="185">
        <f>SUMIF(Input_Other_Agency_Staff!$D$6:$D$30,Summary!$B11,Input_Other_Agency_Staff!I$6:I$30)</f>
        <v>0</v>
      </c>
      <c r="S11" s="185">
        <f>SUMIF(Input_Other_Agency_Staff!$D$6:$D$30,Summary!$B11,Input_Other_Agency_Staff!J$6:J$30)</f>
        <v>0</v>
      </c>
      <c r="T11" s="185">
        <f>SUMIF(Input_Other_Agency_Staff!$D$6:$D$30,Summary!$B11,Input_Other_Agency_Staff!K$6:K$30)</f>
        <v>0</v>
      </c>
      <c r="U11" s="186">
        <f>SUMIF(Input_Other_Agency_Staff!$D$6:$D$30,Summary!$B11,Input_Other_Agency_Staff!L$6:L$30)</f>
        <v>0</v>
      </c>
      <c r="V11" s="186">
        <f>SUMIF(Input_Other_Agency_Staff!$D$6:$D$30,Summary!$B11,Input_Other_Agency_Staff!M$6:M$30)</f>
        <v>0</v>
      </c>
      <c r="W11" s="186">
        <f>SUMIF(Input_Other_Agency_Staff!$D$6:$D$30,Summary!$B11,Input_Other_Agency_Staff!N$6:N$30)</f>
        <v>0</v>
      </c>
      <c r="X11" s="185">
        <f t="shared" si="1"/>
        <v>0</v>
      </c>
      <c r="Y11" s="185">
        <f t="shared" si="2"/>
        <v>0</v>
      </c>
      <c r="Z11" s="185">
        <f t="shared" si="3"/>
        <v>0</v>
      </c>
      <c r="AA11" s="185">
        <f t="shared" si="4"/>
        <v>0</v>
      </c>
      <c r="AB11" s="185">
        <f t="shared" si="5"/>
        <v>0</v>
      </c>
      <c r="AC11" s="185">
        <f t="shared" si="6"/>
        <v>0</v>
      </c>
      <c r="AD11" s="185">
        <f t="shared" si="7"/>
        <v>0</v>
      </c>
      <c r="AE11" s="186">
        <f t="shared" si="8"/>
        <v>0</v>
      </c>
      <c r="AF11" s="186">
        <f t="shared" si="9"/>
        <v>0</v>
      </c>
      <c r="AG11" s="186">
        <f t="shared" si="10"/>
        <v>0</v>
      </c>
    </row>
    <row r="12" spans="1:33" x14ac:dyDescent="0.35">
      <c r="A12" s="155">
        <f>+Input_Own_Staff!$D$1</f>
        <v>0</v>
      </c>
      <c r="B12" s="184">
        <f>+Header_sheet!C15</f>
        <v>0</v>
      </c>
      <c r="C12" s="184">
        <f>+Header_sheet!D15</f>
        <v>0</v>
      </c>
      <c r="D12" s="185">
        <f>SUMIF(Input_Own_Staff!$C$6:$C$30,Summary!$B12,Input_Own_Staff!E$6:E$30)</f>
        <v>0</v>
      </c>
      <c r="E12" s="185">
        <f>SUMIF(Input_Own_Staff!$C$6:$C$30,Summary!$B12,Input_Own_Staff!F$6:F$30)</f>
        <v>0</v>
      </c>
      <c r="F12" s="185">
        <f>SUMIF(Input_Own_Staff!$C$6:$C$30,Summary!$B12,Input_Own_Staff!G$6:G$30)</f>
        <v>0</v>
      </c>
      <c r="G12" s="185">
        <f>SUMIF(Input_Own_Staff!$C$6:$C$30,Summary!$B12,Input_Own_Staff!H$6:H$30)</f>
        <v>0</v>
      </c>
      <c r="H12" s="185">
        <f>SUMIF(Input_Own_Staff!$C$6:$C$30,Summary!$B12,Input_Own_Staff!I$6:I$30)</f>
        <v>0</v>
      </c>
      <c r="I12" s="185">
        <f>SUMIF(Input_Own_Staff!$C$6:$C$30,Summary!$B12,Input_Own_Staff!J$6:J$30)</f>
        <v>0</v>
      </c>
      <c r="J12" s="185">
        <f>SUMIF(Input_Own_Staff!$C$6:$C$30,Summary!$B12,Input_Own_Staff!K$6:K$30)</f>
        <v>0</v>
      </c>
      <c r="K12" s="186">
        <f>SUMIF(Input_Own_Staff!$C$6:$C$30,Summary!$B12,Input_Own_Staff!L$6:L$30)</f>
        <v>0</v>
      </c>
      <c r="L12" s="186">
        <f>SUMIF(Input_Own_Staff!$C$6:$C$30,Summary!$B12,Input_Own_Staff!M$6:M$30)</f>
        <v>0</v>
      </c>
      <c r="M12" s="186">
        <f>SUMIF(Input_Own_Staff!$C$6:$C$30,Summary!$B12,Input_Own_Staff!N$6:N$30)</f>
        <v>0</v>
      </c>
      <c r="N12" s="185">
        <f>SUMIF(Input_Other_Agency_Staff!$D$6:$D$30,Summary!$B12,Input_Other_Agency_Staff!E$6:E$30)</f>
        <v>0</v>
      </c>
      <c r="O12" s="185">
        <f>SUMIF(Input_Other_Agency_Staff!$D$6:$D$30,Summary!$B12,Input_Other_Agency_Staff!F$6:F$30)</f>
        <v>0</v>
      </c>
      <c r="P12" s="185">
        <f>SUMIF(Input_Other_Agency_Staff!$D$6:$D$30,Summary!$B12,Input_Other_Agency_Staff!G$6:G$30)</f>
        <v>0</v>
      </c>
      <c r="Q12" s="185">
        <f>SUMIF(Input_Other_Agency_Staff!$D$6:$D$30,Summary!$B12,Input_Other_Agency_Staff!H$6:H$30)</f>
        <v>0</v>
      </c>
      <c r="R12" s="185">
        <f>SUMIF(Input_Other_Agency_Staff!$D$6:$D$30,Summary!$B12,Input_Other_Agency_Staff!I$6:I$30)</f>
        <v>0</v>
      </c>
      <c r="S12" s="185">
        <f>SUMIF(Input_Other_Agency_Staff!$D$6:$D$30,Summary!$B12,Input_Other_Agency_Staff!J$6:J$30)</f>
        <v>0</v>
      </c>
      <c r="T12" s="185">
        <f>SUMIF(Input_Other_Agency_Staff!$D$6:$D$30,Summary!$B12,Input_Other_Agency_Staff!K$6:K$30)</f>
        <v>0</v>
      </c>
      <c r="U12" s="186">
        <f>SUMIF(Input_Other_Agency_Staff!$D$6:$D$30,Summary!$B12,Input_Other_Agency_Staff!L$6:L$30)</f>
        <v>0</v>
      </c>
      <c r="V12" s="186">
        <f>SUMIF(Input_Other_Agency_Staff!$D$6:$D$30,Summary!$B12,Input_Other_Agency_Staff!M$6:M$30)</f>
        <v>0</v>
      </c>
      <c r="W12" s="186">
        <f>SUMIF(Input_Other_Agency_Staff!$D$6:$D$30,Summary!$B12,Input_Other_Agency_Staff!N$6:N$30)</f>
        <v>0</v>
      </c>
      <c r="X12" s="185">
        <f t="shared" si="1"/>
        <v>0</v>
      </c>
      <c r="Y12" s="185">
        <f t="shared" si="2"/>
        <v>0</v>
      </c>
      <c r="Z12" s="185">
        <f t="shared" si="3"/>
        <v>0</v>
      </c>
      <c r="AA12" s="185">
        <f t="shared" si="4"/>
        <v>0</v>
      </c>
      <c r="AB12" s="185">
        <f t="shared" si="5"/>
        <v>0</v>
      </c>
      <c r="AC12" s="185">
        <f t="shared" si="6"/>
        <v>0</v>
      </c>
      <c r="AD12" s="185">
        <f t="shared" si="7"/>
        <v>0</v>
      </c>
      <c r="AE12" s="186">
        <f t="shared" si="8"/>
        <v>0</v>
      </c>
      <c r="AF12" s="186">
        <f t="shared" si="9"/>
        <v>0</v>
      </c>
      <c r="AG12" s="186">
        <f t="shared" si="10"/>
        <v>0</v>
      </c>
    </row>
    <row r="13" spans="1:33" x14ac:dyDescent="0.35">
      <c r="A13" s="155">
        <f>+Input_Own_Staff!$D$1</f>
        <v>0</v>
      </c>
      <c r="B13" s="184">
        <f>+Header_sheet!C16</f>
        <v>0</v>
      </c>
      <c r="C13" s="184">
        <f>+Header_sheet!D16</f>
        <v>0</v>
      </c>
      <c r="D13" s="185">
        <f>SUMIF(Input_Own_Staff!$C$6:$C$30,Summary!$B13,Input_Own_Staff!E$6:E$30)</f>
        <v>0</v>
      </c>
      <c r="E13" s="185">
        <f>SUMIF(Input_Own_Staff!$C$6:$C$30,Summary!$B13,Input_Own_Staff!F$6:F$30)</f>
        <v>0</v>
      </c>
      <c r="F13" s="185">
        <f>SUMIF(Input_Own_Staff!$C$6:$C$30,Summary!$B13,Input_Own_Staff!G$6:G$30)</f>
        <v>0</v>
      </c>
      <c r="G13" s="185">
        <f>SUMIF(Input_Own_Staff!$C$6:$C$30,Summary!$B13,Input_Own_Staff!H$6:H$30)</f>
        <v>0</v>
      </c>
      <c r="H13" s="185">
        <f>SUMIF(Input_Own_Staff!$C$6:$C$30,Summary!$B13,Input_Own_Staff!I$6:I$30)</f>
        <v>0</v>
      </c>
      <c r="I13" s="185">
        <f>SUMIF(Input_Own_Staff!$C$6:$C$30,Summary!$B13,Input_Own_Staff!J$6:J$30)</f>
        <v>0</v>
      </c>
      <c r="J13" s="185">
        <f>SUMIF(Input_Own_Staff!$C$6:$C$30,Summary!$B13,Input_Own_Staff!K$6:K$30)</f>
        <v>0</v>
      </c>
      <c r="K13" s="186">
        <f>SUMIF(Input_Own_Staff!$C$6:$C$30,Summary!$B13,Input_Own_Staff!L$6:L$30)</f>
        <v>0</v>
      </c>
      <c r="L13" s="186">
        <f>SUMIF(Input_Own_Staff!$C$6:$C$30,Summary!$B13,Input_Own_Staff!M$6:M$30)</f>
        <v>0</v>
      </c>
      <c r="M13" s="186">
        <f>SUMIF(Input_Own_Staff!$C$6:$C$30,Summary!$B13,Input_Own_Staff!N$6:N$30)</f>
        <v>0</v>
      </c>
      <c r="N13" s="185">
        <f>SUMIF(Input_Other_Agency_Staff!$D$6:$D$30,Summary!$B13,Input_Other_Agency_Staff!E$6:E$30)</f>
        <v>0</v>
      </c>
      <c r="O13" s="185">
        <f>SUMIF(Input_Other_Agency_Staff!$D$6:$D$30,Summary!$B13,Input_Other_Agency_Staff!F$6:F$30)</f>
        <v>0</v>
      </c>
      <c r="P13" s="185">
        <f>SUMIF(Input_Other_Agency_Staff!$D$6:$D$30,Summary!$B13,Input_Other_Agency_Staff!G$6:G$30)</f>
        <v>0</v>
      </c>
      <c r="Q13" s="185">
        <f>SUMIF(Input_Other_Agency_Staff!$D$6:$D$30,Summary!$B13,Input_Other_Agency_Staff!H$6:H$30)</f>
        <v>0</v>
      </c>
      <c r="R13" s="185">
        <f>SUMIF(Input_Other_Agency_Staff!$D$6:$D$30,Summary!$B13,Input_Other_Agency_Staff!I$6:I$30)</f>
        <v>0</v>
      </c>
      <c r="S13" s="185">
        <f>SUMIF(Input_Other_Agency_Staff!$D$6:$D$30,Summary!$B13,Input_Other_Agency_Staff!J$6:J$30)</f>
        <v>0</v>
      </c>
      <c r="T13" s="185">
        <f>SUMIF(Input_Other_Agency_Staff!$D$6:$D$30,Summary!$B13,Input_Other_Agency_Staff!K$6:K$30)</f>
        <v>0</v>
      </c>
      <c r="U13" s="186">
        <f>SUMIF(Input_Other_Agency_Staff!$D$6:$D$30,Summary!$B13,Input_Other_Agency_Staff!L$6:L$30)</f>
        <v>0</v>
      </c>
      <c r="V13" s="186">
        <f>SUMIF(Input_Other_Agency_Staff!$D$6:$D$30,Summary!$B13,Input_Other_Agency_Staff!M$6:M$30)</f>
        <v>0</v>
      </c>
      <c r="W13" s="186">
        <f>SUMIF(Input_Other_Agency_Staff!$D$6:$D$30,Summary!$B13,Input_Other_Agency_Staff!N$6:N$30)</f>
        <v>0</v>
      </c>
      <c r="X13" s="185">
        <f t="shared" si="1"/>
        <v>0</v>
      </c>
      <c r="Y13" s="185">
        <f t="shared" si="2"/>
        <v>0</v>
      </c>
      <c r="Z13" s="185">
        <f t="shared" si="3"/>
        <v>0</v>
      </c>
      <c r="AA13" s="185">
        <f t="shared" si="4"/>
        <v>0</v>
      </c>
      <c r="AB13" s="185">
        <f t="shared" si="5"/>
        <v>0</v>
      </c>
      <c r="AC13" s="185">
        <f t="shared" si="6"/>
        <v>0</v>
      </c>
      <c r="AD13" s="185">
        <f t="shared" si="7"/>
        <v>0</v>
      </c>
      <c r="AE13" s="186">
        <f t="shared" si="8"/>
        <v>0</v>
      </c>
      <c r="AF13" s="186">
        <f t="shared" si="9"/>
        <v>0</v>
      </c>
      <c r="AG13" s="186">
        <f t="shared" si="10"/>
        <v>0</v>
      </c>
    </row>
    <row r="14" spans="1:33" x14ac:dyDescent="0.35">
      <c r="A14" s="155">
        <f>+Input_Own_Staff!$D$1</f>
        <v>0</v>
      </c>
      <c r="B14" s="184">
        <f>+Header_sheet!C17</f>
        <v>0</v>
      </c>
      <c r="C14" s="184">
        <f>+Header_sheet!D17</f>
        <v>0</v>
      </c>
      <c r="D14" s="185">
        <f>SUMIF(Input_Own_Staff!$C$6:$C$30,Summary!$B14,Input_Own_Staff!E$6:E$30)</f>
        <v>0</v>
      </c>
      <c r="E14" s="185">
        <f>SUMIF(Input_Own_Staff!$C$6:$C$30,Summary!$B14,Input_Own_Staff!F$6:F$30)</f>
        <v>0</v>
      </c>
      <c r="F14" s="185">
        <f>SUMIF(Input_Own_Staff!$C$6:$C$30,Summary!$B14,Input_Own_Staff!G$6:G$30)</f>
        <v>0</v>
      </c>
      <c r="G14" s="185">
        <f>SUMIF(Input_Own_Staff!$C$6:$C$30,Summary!$B14,Input_Own_Staff!H$6:H$30)</f>
        <v>0</v>
      </c>
      <c r="H14" s="185">
        <f>SUMIF(Input_Own_Staff!$C$6:$C$30,Summary!$B14,Input_Own_Staff!I$6:I$30)</f>
        <v>0</v>
      </c>
      <c r="I14" s="185">
        <f>SUMIF(Input_Own_Staff!$C$6:$C$30,Summary!$B14,Input_Own_Staff!J$6:J$30)</f>
        <v>0</v>
      </c>
      <c r="J14" s="185">
        <f>SUMIF(Input_Own_Staff!$C$6:$C$30,Summary!$B14,Input_Own_Staff!K$6:K$30)</f>
        <v>0</v>
      </c>
      <c r="K14" s="186">
        <f>SUMIF(Input_Own_Staff!$C$6:$C$30,Summary!$B14,Input_Own_Staff!L$6:L$30)</f>
        <v>0</v>
      </c>
      <c r="L14" s="186">
        <f>SUMIF(Input_Own_Staff!$C$6:$C$30,Summary!$B14,Input_Own_Staff!M$6:M$30)</f>
        <v>0</v>
      </c>
      <c r="M14" s="186">
        <f>SUMIF(Input_Own_Staff!$C$6:$C$30,Summary!$B14,Input_Own_Staff!N$6:N$30)</f>
        <v>0</v>
      </c>
      <c r="N14" s="185">
        <f>SUMIF(Input_Other_Agency_Staff!$D$6:$D$30,Summary!$B14,Input_Other_Agency_Staff!E$6:E$30)</f>
        <v>0</v>
      </c>
      <c r="O14" s="185">
        <f>SUMIF(Input_Other_Agency_Staff!$D$6:$D$30,Summary!$B14,Input_Other_Agency_Staff!F$6:F$30)</f>
        <v>0</v>
      </c>
      <c r="P14" s="185">
        <f>SUMIF(Input_Other_Agency_Staff!$D$6:$D$30,Summary!$B14,Input_Other_Agency_Staff!G$6:G$30)</f>
        <v>0</v>
      </c>
      <c r="Q14" s="185">
        <f>SUMIF(Input_Other_Agency_Staff!$D$6:$D$30,Summary!$B14,Input_Other_Agency_Staff!H$6:H$30)</f>
        <v>0</v>
      </c>
      <c r="R14" s="185">
        <f>SUMIF(Input_Other_Agency_Staff!$D$6:$D$30,Summary!$B14,Input_Other_Agency_Staff!I$6:I$30)</f>
        <v>0</v>
      </c>
      <c r="S14" s="185">
        <f>SUMIF(Input_Other_Agency_Staff!$D$6:$D$30,Summary!$B14,Input_Other_Agency_Staff!J$6:J$30)</f>
        <v>0</v>
      </c>
      <c r="T14" s="185">
        <f>SUMIF(Input_Other_Agency_Staff!$D$6:$D$30,Summary!$B14,Input_Other_Agency_Staff!K$6:K$30)</f>
        <v>0</v>
      </c>
      <c r="U14" s="186">
        <f>SUMIF(Input_Other_Agency_Staff!$D$6:$D$30,Summary!$B14,Input_Other_Agency_Staff!L$6:L$30)</f>
        <v>0</v>
      </c>
      <c r="V14" s="186">
        <f>SUMIF(Input_Other_Agency_Staff!$D$6:$D$30,Summary!$B14,Input_Other_Agency_Staff!M$6:M$30)</f>
        <v>0</v>
      </c>
      <c r="W14" s="186">
        <f>SUMIF(Input_Other_Agency_Staff!$D$6:$D$30,Summary!$B14,Input_Other_Agency_Staff!N$6:N$30)</f>
        <v>0</v>
      </c>
      <c r="X14" s="185">
        <f t="shared" si="1"/>
        <v>0</v>
      </c>
      <c r="Y14" s="185">
        <f t="shared" si="2"/>
        <v>0</v>
      </c>
      <c r="Z14" s="185">
        <f t="shared" si="3"/>
        <v>0</v>
      </c>
      <c r="AA14" s="185">
        <f t="shared" si="4"/>
        <v>0</v>
      </c>
      <c r="AB14" s="185">
        <f t="shared" si="5"/>
        <v>0</v>
      </c>
      <c r="AC14" s="185">
        <f t="shared" si="6"/>
        <v>0</v>
      </c>
      <c r="AD14" s="185">
        <f t="shared" si="7"/>
        <v>0</v>
      </c>
      <c r="AE14" s="186">
        <f t="shared" si="8"/>
        <v>0</v>
      </c>
      <c r="AF14" s="186">
        <f t="shared" si="9"/>
        <v>0</v>
      </c>
      <c r="AG14" s="186">
        <f t="shared" si="10"/>
        <v>0</v>
      </c>
    </row>
    <row r="15" spans="1:33" x14ac:dyDescent="0.35">
      <c r="A15" s="155">
        <f>+Input_Own_Staff!$D$1</f>
        <v>0</v>
      </c>
      <c r="B15" s="184">
        <f>+Header_sheet!C18</f>
        <v>0</v>
      </c>
      <c r="C15" s="184">
        <f>+Header_sheet!D18</f>
        <v>0</v>
      </c>
      <c r="D15" s="185">
        <f>SUMIF(Input_Own_Staff!$C$6:$C$30,Summary!$B15,Input_Own_Staff!E$6:E$30)</f>
        <v>0</v>
      </c>
      <c r="E15" s="185">
        <f>SUMIF(Input_Own_Staff!$C$6:$C$30,Summary!$B15,Input_Own_Staff!F$6:F$30)</f>
        <v>0</v>
      </c>
      <c r="F15" s="185">
        <f>SUMIF(Input_Own_Staff!$C$6:$C$30,Summary!$B15,Input_Own_Staff!G$6:G$30)</f>
        <v>0</v>
      </c>
      <c r="G15" s="185">
        <f>SUMIF(Input_Own_Staff!$C$6:$C$30,Summary!$B15,Input_Own_Staff!H$6:H$30)</f>
        <v>0</v>
      </c>
      <c r="H15" s="185">
        <f>SUMIF(Input_Own_Staff!$C$6:$C$30,Summary!$B15,Input_Own_Staff!I$6:I$30)</f>
        <v>0</v>
      </c>
      <c r="I15" s="185">
        <f>SUMIF(Input_Own_Staff!$C$6:$C$30,Summary!$B15,Input_Own_Staff!J$6:J$30)</f>
        <v>0</v>
      </c>
      <c r="J15" s="185">
        <f>SUMIF(Input_Own_Staff!$C$6:$C$30,Summary!$B15,Input_Own_Staff!K$6:K$30)</f>
        <v>0</v>
      </c>
      <c r="K15" s="186">
        <f>SUMIF(Input_Own_Staff!$C$6:$C$30,Summary!$B15,Input_Own_Staff!L$6:L$30)</f>
        <v>0</v>
      </c>
      <c r="L15" s="186">
        <f>SUMIF(Input_Own_Staff!$C$6:$C$30,Summary!$B15,Input_Own_Staff!M$6:M$30)</f>
        <v>0</v>
      </c>
      <c r="M15" s="186">
        <f>SUMIF(Input_Own_Staff!$C$6:$C$30,Summary!$B15,Input_Own_Staff!N$6:N$30)</f>
        <v>0</v>
      </c>
      <c r="N15" s="185">
        <f>SUMIF(Input_Other_Agency_Staff!$D$6:$D$30,Summary!$B15,Input_Other_Agency_Staff!E$6:E$30)</f>
        <v>0</v>
      </c>
      <c r="O15" s="185">
        <f>SUMIF(Input_Other_Agency_Staff!$D$6:$D$30,Summary!$B15,Input_Other_Agency_Staff!F$6:F$30)</f>
        <v>0</v>
      </c>
      <c r="P15" s="185">
        <f>SUMIF(Input_Other_Agency_Staff!$D$6:$D$30,Summary!$B15,Input_Other_Agency_Staff!G$6:G$30)</f>
        <v>0</v>
      </c>
      <c r="Q15" s="185">
        <f>SUMIF(Input_Other_Agency_Staff!$D$6:$D$30,Summary!$B15,Input_Other_Agency_Staff!H$6:H$30)</f>
        <v>0</v>
      </c>
      <c r="R15" s="185">
        <f>SUMIF(Input_Other_Agency_Staff!$D$6:$D$30,Summary!$B15,Input_Other_Agency_Staff!I$6:I$30)</f>
        <v>0</v>
      </c>
      <c r="S15" s="185">
        <f>SUMIF(Input_Other_Agency_Staff!$D$6:$D$30,Summary!$B15,Input_Other_Agency_Staff!J$6:J$30)</f>
        <v>0</v>
      </c>
      <c r="T15" s="185">
        <f>SUMIF(Input_Other_Agency_Staff!$D$6:$D$30,Summary!$B15,Input_Other_Agency_Staff!K$6:K$30)</f>
        <v>0</v>
      </c>
      <c r="U15" s="186">
        <f>SUMIF(Input_Other_Agency_Staff!$D$6:$D$30,Summary!$B15,Input_Other_Agency_Staff!L$6:L$30)</f>
        <v>0</v>
      </c>
      <c r="V15" s="186">
        <f>SUMIF(Input_Other_Agency_Staff!$D$6:$D$30,Summary!$B15,Input_Other_Agency_Staff!M$6:M$30)</f>
        <v>0</v>
      </c>
      <c r="W15" s="186">
        <f>SUMIF(Input_Other_Agency_Staff!$D$6:$D$30,Summary!$B15,Input_Other_Agency_Staff!N$6:N$30)</f>
        <v>0</v>
      </c>
      <c r="X15" s="185">
        <f t="shared" si="1"/>
        <v>0</v>
      </c>
      <c r="Y15" s="185">
        <f t="shared" si="2"/>
        <v>0</v>
      </c>
      <c r="Z15" s="185">
        <f t="shared" si="3"/>
        <v>0</v>
      </c>
      <c r="AA15" s="185">
        <f t="shared" si="4"/>
        <v>0</v>
      </c>
      <c r="AB15" s="185">
        <f t="shared" si="5"/>
        <v>0</v>
      </c>
      <c r="AC15" s="185">
        <f t="shared" si="6"/>
        <v>0</v>
      </c>
      <c r="AD15" s="185">
        <f t="shared" si="7"/>
        <v>0</v>
      </c>
      <c r="AE15" s="186">
        <f t="shared" si="8"/>
        <v>0</v>
      </c>
      <c r="AF15" s="186">
        <f t="shared" si="9"/>
        <v>0</v>
      </c>
      <c r="AG15" s="186">
        <f t="shared" si="10"/>
        <v>0</v>
      </c>
    </row>
    <row r="16" spans="1:33" x14ac:dyDescent="0.35">
      <c r="A16" s="155">
        <f>+Input_Own_Staff!$D$1</f>
        <v>0</v>
      </c>
      <c r="B16" s="184">
        <f>+Header_sheet!C19</f>
        <v>0</v>
      </c>
      <c r="C16" s="184">
        <f>+Header_sheet!D19</f>
        <v>0</v>
      </c>
      <c r="D16" s="185">
        <f>SUMIF(Input_Own_Staff!$C$6:$C$30,Summary!$B16,Input_Own_Staff!E$6:E$30)</f>
        <v>0</v>
      </c>
      <c r="E16" s="185">
        <f>SUMIF(Input_Own_Staff!$C$6:$C$30,Summary!$B16,Input_Own_Staff!F$6:F$30)</f>
        <v>0</v>
      </c>
      <c r="F16" s="185">
        <f>SUMIF(Input_Own_Staff!$C$6:$C$30,Summary!$B16,Input_Own_Staff!G$6:G$30)</f>
        <v>0</v>
      </c>
      <c r="G16" s="185">
        <f>SUMIF(Input_Own_Staff!$C$6:$C$30,Summary!$B16,Input_Own_Staff!H$6:H$30)</f>
        <v>0</v>
      </c>
      <c r="H16" s="185">
        <f>SUMIF(Input_Own_Staff!$C$6:$C$30,Summary!$B16,Input_Own_Staff!I$6:I$30)</f>
        <v>0</v>
      </c>
      <c r="I16" s="185">
        <f>SUMIF(Input_Own_Staff!$C$6:$C$30,Summary!$B16,Input_Own_Staff!J$6:J$30)</f>
        <v>0</v>
      </c>
      <c r="J16" s="185">
        <f>SUMIF(Input_Own_Staff!$C$6:$C$30,Summary!$B16,Input_Own_Staff!K$6:K$30)</f>
        <v>0</v>
      </c>
      <c r="K16" s="186">
        <f>SUMIF(Input_Own_Staff!$C$6:$C$30,Summary!$B16,Input_Own_Staff!L$6:L$30)</f>
        <v>0</v>
      </c>
      <c r="L16" s="186">
        <f>SUMIF(Input_Own_Staff!$C$6:$C$30,Summary!$B16,Input_Own_Staff!M$6:M$30)</f>
        <v>0</v>
      </c>
      <c r="M16" s="186">
        <f>SUMIF(Input_Own_Staff!$C$6:$C$30,Summary!$B16,Input_Own_Staff!N$6:N$30)</f>
        <v>0</v>
      </c>
      <c r="N16" s="185">
        <f>SUMIF(Input_Other_Agency_Staff!$D$6:$D$30,Summary!$B16,Input_Other_Agency_Staff!E$6:E$30)</f>
        <v>0</v>
      </c>
      <c r="O16" s="185">
        <f>SUMIF(Input_Other_Agency_Staff!$D$6:$D$30,Summary!$B16,Input_Other_Agency_Staff!F$6:F$30)</f>
        <v>0</v>
      </c>
      <c r="P16" s="185">
        <f>SUMIF(Input_Other_Agency_Staff!$D$6:$D$30,Summary!$B16,Input_Other_Agency_Staff!G$6:G$30)</f>
        <v>0</v>
      </c>
      <c r="Q16" s="185">
        <f>SUMIF(Input_Other_Agency_Staff!$D$6:$D$30,Summary!$B16,Input_Other_Agency_Staff!H$6:H$30)</f>
        <v>0</v>
      </c>
      <c r="R16" s="185">
        <f>SUMIF(Input_Other_Agency_Staff!$D$6:$D$30,Summary!$B16,Input_Other_Agency_Staff!I$6:I$30)</f>
        <v>0</v>
      </c>
      <c r="S16" s="185">
        <f>SUMIF(Input_Other_Agency_Staff!$D$6:$D$30,Summary!$B16,Input_Other_Agency_Staff!J$6:J$30)</f>
        <v>0</v>
      </c>
      <c r="T16" s="185">
        <f>SUMIF(Input_Other_Agency_Staff!$D$6:$D$30,Summary!$B16,Input_Other_Agency_Staff!K$6:K$30)</f>
        <v>0</v>
      </c>
      <c r="U16" s="186">
        <f>SUMIF(Input_Other_Agency_Staff!$D$6:$D$30,Summary!$B16,Input_Other_Agency_Staff!L$6:L$30)</f>
        <v>0</v>
      </c>
      <c r="V16" s="186">
        <f>SUMIF(Input_Other_Agency_Staff!$D$6:$D$30,Summary!$B16,Input_Other_Agency_Staff!M$6:M$30)</f>
        <v>0</v>
      </c>
      <c r="W16" s="186">
        <f>SUMIF(Input_Other_Agency_Staff!$D$6:$D$30,Summary!$B16,Input_Other_Agency_Staff!N$6:N$30)</f>
        <v>0</v>
      </c>
      <c r="X16" s="185">
        <f t="shared" si="1"/>
        <v>0</v>
      </c>
      <c r="Y16" s="185">
        <f t="shared" si="2"/>
        <v>0</v>
      </c>
      <c r="Z16" s="185">
        <f t="shared" si="3"/>
        <v>0</v>
      </c>
      <c r="AA16" s="185">
        <f t="shared" si="4"/>
        <v>0</v>
      </c>
      <c r="AB16" s="185">
        <f t="shared" si="5"/>
        <v>0</v>
      </c>
      <c r="AC16" s="185">
        <f t="shared" si="6"/>
        <v>0</v>
      </c>
      <c r="AD16" s="185">
        <f t="shared" si="7"/>
        <v>0</v>
      </c>
      <c r="AE16" s="186">
        <f t="shared" si="8"/>
        <v>0</v>
      </c>
      <c r="AF16" s="186">
        <f t="shared" si="9"/>
        <v>0</v>
      </c>
      <c r="AG16" s="186">
        <f t="shared" si="10"/>
        <v>0</v>
      </c>
    </row>
    <row r="17" spans="1:33" x14ac:dyDescent="0.35">
      <c r="A17" s="155">
        <f>+Input_Own_Staff!$D$1</f>
        <v>0</v>
      </c>
      <c r="B17" s="184">
        <f>+Header_sheet!C20</f>
        <v>0</v>
      </c>
      <c r="C17" s="184">
        <f>+Header_sheet!D20</f>
        <v>0</v>
      </c>
      <c r="D17" s="185">
        <f>SUMIF(Input_Own_Staff!$C$6:$C$30,Summary!$B17,Input_Own_Staff!E$6:E$30)</f>
        <v>0</v>
      </c>
      <c r="E17" s="185">
        <f>SUMIF(Input_Own_Staff!$C$6:$C$30,Summary!$B17,Input_Own_Staff!F$6:F$30)</f>
        <v>0</v>
      </c>
      <c r="F17" s="185">
        <f>SUMIF(Input_Own_Staff!$C$6:$C$30,Summary!$B17,Input_Own_Staff!G$6:G$30)</f>
        <v>0</v>
      </c>
      <c r="G17" s="185">
        <f>SUMIF(Input_Own_Staff!$C$6:$C$30,Summary!$B17,Input_Own_Staff!H$6:H$30)</f>
        <v>0</v>
      </c>
      <c r="H17" s="185">
        <f>SUMIF(Input_Own_Staff!$C$6:$C$30,Summary!$B17,Input_Own_Staff!I$6:I$30)</f>
        <v>0</v>
      </c>
      <c r="I17" s="185">
        <f>SUMIF(Input_Own_Staff!$C$6:$C$30,Summary!$B17,Input_Own_Staff!J$6:J$30)</f>
        <v>0</v>
      </c>
      <c r="J17" s="185">
        <f>SUMIF(Input_Own_Staff!$C$6:$C$30,Summary!$B17,Input_Own_Staff!K$6:K$30)</f>
        <v>0</v>
      </c>
      <c r="K17" s="186">
        <f>SUMIF(Input_Own_Staff!$C$6:$C$30,Summary!$B17,Input_Own_Staff!L$6:L$30)</f>
        <v>0</v>
      </c>
      <c r="L17" s="186">
        <f>SUMIF(Input_Own_Staff!$C$6:$C$30,Summary!$B17,Input_Own_Staff!M$6:M$30)</f>
        <v>0</v>
      </c>
      <c r="M17" s="186">
        <f>SUMIF(Input_Own_Staff!$C$6:$C$30,Summary!$B17,Input_Own_Staff!N$6:N$30)</f>
        <v>0</v>
      </c>
      <c r="N17" s="185">
        <f>SUMIF(Input_Other_Agency_Staff!$D$6:$D$30,Summary!$B17,Input_Other_Agency_Staff!E$6:E$30)</f>
        <v>0</v>
      </c>
      <c r="O17" s="185">
        <f>SUMIF(Input_Other_Agency_Staff!$D$6:$D$30,Summary!$B17,Input_Other_Agency_Staff!F$6:F$30)</f>
        <v>0</v>
      </c>
      <c r="P17" s="185">
        <f>SUMIF(Input_Other_Agency_Staff!$D$6:$D$30,Summary!$B17,Input_Other_Agency_Staff!G$6:G$30)</f>
        <v>0</v>
      </c>
      <c r="Q17" s="185">
        <f>SUMIF(Input_Other_Agency_Staff!$D$6:$D$30,Summary!$B17,Input_Other_Agency_Staff!H$6:H$30)</f>
        <v>0</v>
      </c>
      <c r="R17" s="185">
        <f>SUMIF(Input_Other_Agency_Staff!$D$6:$D$30,Summary!$B17,Input_Other_Agency_Staff!I$6:I$30)</f>
        <v>0</v>
      </c>
      <c r="S17" s="185">
        <f>SUMIF(Input_Other_Agency_Staff!$D$6:$D$30,Summary!$B17,Input_Other_Agency_Staff!J$6:J$30)</f>
        <v>0</v>
      </c>
      <c r="T17" s="185">
        <f>SUMIF(Input_Other_Agency_Staff!$D$6:$D$30,Summary!$B17,Input_Other_Agency_Staff!K$6:K$30)</f>
        <v>0</v>
      </c>
      <c r="U17" s="186">
        <f>SUMIF(Input_Other_Agency_Staff!$D$6:$D$30,Summary!$B17,Input_Other_Agency_Staff!L$6:L$30)</f>
        <v>0</v>
      </c>
      <c r="V17" s="186">
        <f>SUMIF(Input_Other_Agency_Staff!$D$6:$D$30,Summary!$B17,Input_Other_Agency_Staff!M$6:M$30)</f>
        <v>0</v>
      </c>
      <c r="W17" s="186">
        <f>SUMIF(Input_Other_Agency_Staff!$D$6:$D$30,Summary!$B17,Input_Other_Agency_Staff!N$6:N$30)</f>
        <v>0</v>
      </c>
      <c r="X17" s="185">
        <f t="shared" si="1"/>
        <v>0</v>
      </c>
      <c r="Y17" s="185">
        <f t="shared" si="2"/>
        <v>0</v>
      </c>
      <c r="Z17" s="185">
        <f t="shared" si="3"/>
        <v>0</v>
      </c>
      <c r="AA17" s="185">
        <f t="shared" si="4"/>
        <v>0</v>
      </c>
      <c r="AB17" s="185">
        <f t="shared" si="5"/>
        <v>0</v>
      </c>
      <c r="AC17" s="185">
        <f t="shared" si="6"/>
        <v>0</v>
      </c>
      <c r="AD17" s="185">
        <f t="shared" si="7"/>
        <v>0</v>
      </c>
      <c r="AE17" s="186">
        <f t="shared" si="8"/>
        <v>0</v>
      </c>
      <c r="AF17" s="186">
        <f t="shared" si="9"/>
        <v>0</v>
      </c>
      <c r="AG17" s="186">
        <f t="shared" si="10"/>
        <v>0</v>
      </c>
    </row>
    <row r="18" spans="1:33" x14ac:dyDescent="0.35">
      <c r="A18" s="155">
        <f>+Input_Own_Staff!$D$1</f>
        <v>0</v>
      </c>
      <c r="B18" s="184">
        <f>+Header_sheet!C21</f>
        <v>0</v>
      </c>
      <c r="C18" s="184">
        <f>+Header_sheet!D21</f>
        <v>0</v>
      </c>
      <c r="D18" s="185">
        <f>SUMIF(Input_Own_Staff!$C$6:$C$30,Summary!$B18,Input_Own_Staff!E$6:E$30)</f>
        <v>0</v>
      </c>
      <c r="E18" s="185">
        <f>SUMIF(Input_Own_Staff!$C$6:$C$30,Summary!$B18,Input_Own_Staff!F$6:F$30)</f>
        <v>0</v>
      </c>
      <c r="F18" s="185">
        <f>SUMIF(Input_Own_Staff!$C$6:$C$30,Summary!$B18,Input_Own_Staff!G$6:G$30)</f>
        <v>0</v>
      </c>
      <c r="G18" s="185">
        <f>SUMIF(Input_Own_Staff!$C$6:$C$30,Summary!$B18,Input_Own_Staff!H$6:H$30)</f>
        <v>0</v>
      </c>
      <c r="H18" s="185">
        <f>SUMIF(Input_Own_Staff!$C$6:$C$30,Summary!$B18,Input_Own_Staff!I$6:I$30)</f>
        <v>0</v>
      </c>
      <c r="I18" s="185">
        <f>SUMIF(Input_Own_Staff!$C$6:$C$30,Summary!$B18,Input_Own_Staff!J$6:J$30)</f>
        <v>0</v>
      </c>
      <c r="J18" s="185">
        <f>SUMIF(Input_Own_Staff!$C$6:$C$30,Summary!$B18,Input_Own_Staff!K$6:K$30)</f>
        <v>0</v>
      </c>
      <c r="K18" s="186">
        <f>SUMIF(Input_Own_Staff!$C$6:$C$30,Summary!$B18,Input_Own_Staff!L$6:L$30)</f>
        <v>0</v>
      </c>
      <c r="L18" s="186">
        <f>SUMIF(Input_Own_Staff!$C$6:$C$30,Summary!$B18,Input_Own_Staff!M$6:M$30)</f>
        <v>0</v>
      </c>
      <c r="M18" s="186">
        <f>SUMIF(Input_Own_Staff!$C$6:$C$30,Summary!$B18,Input_Own_Staff!N$6:N$30)</f>
        <v>0</v>
      </c>
      <c r="N18" s="185">
        <f>SUMIF(Input_Other_Agency_Staff!$D$6:$D$30,Summary!$B18,Input_Other_Agency_Staff!E$6:E$30)</f>
        <v>0</v>
      </c>
      <c r="O18" s="185">
        <f>SUMIF(Input_Other_Agency_Staff!$D$6:$D$30,Summary!$B18,Input_Other_Agency_Staff!F$6:F$30)</f>
        <v>0</v>
      </c>
      <c r="P18" s="185">
        <f>SUMIF(Input_Other_Agency_Staff!$D$6:$D$30,Summary!$B18,Input_Other_Agency_Staff!G$6:G$30)</f>
        <v>0</v>
      </c>
      <c r="Q18" s="185">
        <f>SUMIF(Input_Other_Agency_Staff!$D$6:$D$30,Summary!$B18,Input_Other_Agency_Staff!H$6:H$30)</f>
        <v>0</v>
      </c>
      <c r="R18" s="185">
        <f>SUMIF(Input_Other_Agency_Staff!$D$6:$D$30,Summary!$B18,Input_Other_Agency_Staff!I$6:I$30)</f>
        <v>0</v>
      </c>
      <c r="S18" s="185">
        <f>SUMIF(Input_Other_Agency_Staff!$D$6:$D$30,Summary!$B18,Input_Other_Agency_Staff!J$6:J$30)</f>
        <v>0</v>
      </c>
      <c r="T18" s="185">
        <f>SUMIF(Input_Other_Agency_Staff!$D$6:$D$30,Summary!$B18,Input_Other_Agency_Staff!K$6:K$30)</f>
        <v>0</v>
      </c>
      <c r="U18" s="186">
        <f>SUMIF(Input_Other_Agency_Staff!$D$6:$D$30,Summary!$B18,Input_Other_Agency_Staff!L$6:L$30)</f>
        <v>0</v>
      </c>
      <c r="V18" s="186">
        <f>SUMIF(Input_Other_Agency_Staff!$D$6:$D$30,Summary!$B18,Input_Other_Agency_Staff!M$6:M$30)</f>
        <v>0</v>
      </c>
      <c r="W18" s="186">
        <f>SUMIF(Input_Other_Agency_Staff!$D$6:$D$30,Summary!$B18,Input_Other_Agency_Staff!N$6:N$30)</f>
        <v>0</v>
      </c>
      <c r="X18" s="185">
        <f t="shared" si="1"/>
        <v>0</v>
      </c>
      <c r="Y18" s="185">
        <f t="shared" si="2"/>
        <v>0</v>
      </c>
      <c r="Z18" s="185">
        <f t="shared" si="3"/>
        <v>0</v>
      </c>
      <c r="AA18" s="185">
        <f t="shared" si="4"/>
        <v>0</v>
      </c>
      <c r="AB18" s="185">
        <f t="shared" si="5"/>
        <v>0</v>
      </c>
      <c r="AC18" s="185">
        <f t="shared" si="6"/>
        <v>0</v>
      </c>
      <c r="AD18" s="185">
        <f t="shared" si="7"/>
        <v>0</v>
      </c>
      <c r="AE18" s="186">
        <f t="shared" si="8"/>
        <v>0</v>
      </c>
      <c r="AF18" s="186">
        <f t="shared" si="9"/>
        <v>0</v>
      </c>
      <c r="AG18" s="186">
        <f t="shared" si="10"/>
        <v>0</v>
      </c>
    </row>
    <row r="19" spans="1:33" x14ac:dyDescent="0.35">
      <c r="A19" s="155">
        <f>+Input_Own_Staff!$D$1</f>
        <v>0</v>
      </c>
      <c r="B19" s="184">
        <f>+Header_sheet!C22</f>
        <v>0</v>
      </c>
      <c r="C19" s="184">
        <f>+Header_sheet!D22</f>
        <v>0</v>
      </c>
      <c r="D19" s="185">
        <f>SUMIF(Input_Own_Staff!$C$6:$C$30,Summary!$B19,Input_Own_Staff!E$6:E$30)</f>
        <v>0</v>
      </c>
      <c r="E19" s="185">
        <f>SUMIF(Input_Own_Staff!$C$6:$C$30,Summary!$B19,Input_Own_Staff!F$6:F$30)</f>
        <v>0</v>
      </c>
      <c r="F19" s="185">
        <f>SUMIF(Input_Own_Staff!$C$6:$C$30,Summary!$B19,Input_Own_Staff!G$6:G$30)</f>
        <v>0</v>
      </c>
      <c r="G19" s="185">
        <f>SUMIF(Input_Own_Staff!$C$6:$C$30,Summary!$B19,Input_Own_Staff!H$6:H$30)</f>
        <v>0</v>
      </c>
      <c r="H19" s="185">
        <f>SUMIF(Input_Own_Staff!$C$6:$C$30,Summary!$B19,Input_Own_Staff!I$6:I$30)</f>
        <v>0</v>
      </c>
      <c r="I19" s="185">
        <f>SUMIF(Input_Own_Staff!$C$6:$C$30,Summary!$B19,Input_Own_Staff!J$6:J$30)</f>
        <v>0</v>
      </c>
      <c r="J19" s="185">
        <f>SUMIF(Input_Own_Staff!$C$6:$C$30,Summary!$B19,Input_Own_Staff!K$6:K$30)</f>
        <v>0</v>
      </c>
      <c r="K19" s="186">
        <f>SUMIF(Input_Own_Staff!$C$6:$C$30,Summary!$B19,Input_Own_Staff!L$6:L$30)</f>
        <v>0</v>
      </c>
      <c r="L19" s="186">
        <f>SUMIF(Input_Own_Staff!$C$6:$C$30,Summary!$B19,Input_Own_Staff!M$6:M$30)</f>
        <v>0</v>
      </c>
      <c r="M19" s="186">
        <f>SUMIF(Input_Own_Staff!$C$6:$C$30,Summary!$B19,Input_Own_Staff!N$6:N$30)</f>
        <v>0</v>
      </c>
      <c r="N19" s="185">
        <f>SUMIF(Input_Other_Agency_Staff!$D$6:$D$30,Summary!$B19,Input_Other_Agency_Staff!E$6:E$30)</f>
        <v>0</v>
      </c>
      <c r="O19" s="185">
        <f>SUMIF(Input_Other_Agency_Staff!$D$6:$D$30,Summary!$B19,Input_Other_Agency_Staff!F$6:F$30)</f>
        <v>0</v>
      </c>
      <c r="P19" s="185">
        <f>SUMIF(Input_Other_Agency_Staff!$D$6:$D$30,Summary!$B19,Input_Other_Agency_Staff!G$6:G$30)</f>
        <v>0</v>
      </c>
      <c r="Q19" s="185">
        <f>SUMIF(Input_Other_Agency_Staff!$D$6:$D$30,Summary!$B19,Input_Other_Agency_Staff!H$6:H$30)</f>
        <v>0</v>
      </c>
      <c r="R19" s="185">
        <f>SUMIF(Input_Other_Agency_Staff!$D$6:$D$30,Summary!$B19,Input_Other_Agency_Staff!I$6:I$30)</f>
        <v>0</v>
      </c>
      <c r="S19" s="185">
        <f>SUMIF(Input_Other_Agency_Staff!$D$6:$D$30,Summary!$B19,Input_Other_Agency_Staff!J$6:J$30)</f>
        <v>0</v>
      </c>
      <c r="T19" s="185">
        <f>SUMIF(Input_Other_Agency_Staff!$D$6:$D$30,Summary!$B19,Input_Other_Agency_Staff!K$6:K$30)</f>
        <v>0</v>
      </c>
      <c r="U19" s="186">
        <f>SUMIF(Input_Other_Agency_Staff!$D$6:$D$30,Summary!$B19,Input_Other_Agency_Staff!L$6:L$30)</f>
        <v>0</v>
      </c>
      <c r="V19" s="186">
        <f>SUMIF(Input_Other_Agency_Staff!$D$6:$D$30,Summary!$B19,Input_Other_Agency_Staff!M$6:M$30)</f>
        <v>0</v>
      </c>
      <c r="W19" s="186">
        <f>SUMIF(Input_Other_Agency_Staff!$D$6:$D$30,Summary!$B19,Input_Other_Agency_Staff!N$6:N$30)</f>
        <v>0</v>
      </c>
      <c r="X19" s="185">
        <f t="shared" si="1"/>
        <v>0</v>
      </c>
      <c r="Y19" s="185">
        <f t="shared" si="2"/>
        <v>0</v>
      </c>
      <c r="Z19" s="185">
        <f t="shared" si="3"/>
        <v>0</v>
      </c>
      <c r="AA19" s="185">
        <f t="shared" si="4"/>
        <v>0</v>
      </c>
      <c r="AB19" s="185">
        <f t="shared" si="5"/>
        <v>0</v>
      </c>
      <c r="AC19" s="185">
        <f t="shared" si="6"/>
        <v>0</v>
      </c>
      <c r="AD19" s="185">
        <f t="shared" si="7"/>
        <v>0</v>
      </c>
      <c r="AE19" s="186">
        <f t="shared" si="8"/>
        <v>0</v>
      </c>
      <c r="AF19" s="186">
        <f t="shared" si="9"/>
        <v>0</v>
      </c>
      <c r="AG19" s="186">
        <f t="shared" si="10"/>
        <v>0</v>
      </c>
    </row>
    <row r="20" spans="1:33" x14ac:dyDescent="0.35">
      <c r="A20" s="155">
        <f>+Input_Own_Staff!$D$1</f>
        <v>0</v>
      </c>
      <c r="B20" s="184">
        <f>+Header_sheet!C23</f>
        <v>0</v>
      </c>
      <c r="C20" s="184">
        <f>+Header_sheet!D23</f>
        <v>0</v>
      </c>
      <c r="D20" s="185">
        <f>SUMIF(Input_Own_Staff!$C$6:$C$30,Summary!$B20,Input_Own_Staff!E$6:E$30)</f>
        <v>0</v>
      </c>
      <c r="E20" s="185">
        <f>SUMIF(Input_Own_Staff!$C$6:$C$30,Summary!$B20,Input_Own_Staff!F$6:F$30)</f>
        <v>0</v>
      </c>
      <c r="F20" s="185">
        <f>SUMIF(Input_Own_Staff!$C$6:$C$30,Summary!$B20,Input_Own_Staff!G$6:G$30)</f>
        <v>0</v>
      </c>
      <c r="G20" s="185">
        <f>SUMIF(Input_Own_Staff!$C$6:$C$30,Summary!$B20,Input_Own_Staff!H$6:H$30)</f>
        <v>0</v>
      </c>
      <c r="H20" s="185">
        <f>SUMIF(Input_Own_Staff!$C$6:$C$30,Summary!$B20,Input_Own_Staff!I$6:I$30)</f>
        <v>0</v>
      </c>
      <c r="I20" s="185">
        <f>SUMIF(Input_Own_Staff!$C$6:$C$30,Summary!$B20,Input_Own_Staff!J$6:J$30)</f>
        <v>0</v>
      </c>
      <c r="J20" s="185">
        <f>SUMIF(Input_Own_Staff!$C$6:$C$30,Summary!$B20,Input_Own_Staff!K$6:K$30)</f>
        <v>0</v>
      </c>
      <c r="K20" s="186">
        <f>SUMIF(Input_Own_Staff!$C$6:$C$30,Summary!$B20,Input_Own_Staff!L$6:L$30)</f>
        <v>0</v>
      </c>
      <c r="L20" s="186">
        <f>SUMIF(Input_Own_Staff!$C$6:$C$30,Summary!$B20,Input_Own_Staff!M$6:M$30)</f>
        <v>0</v>
      </c>
      <c r="M20" s="186">
        <f>SUMIF(Input_Own_Staff!$C$6:$C$30,Summary!$B20,Input_Own_Staff!N$6:N$30)</f>
        <v>0</v>
      </c>
      <c r="N20" s="185">
        <f>SUMIF(Input_Other_Agency_Staff!$D$6:$D$30,Summary!$B20,Input_Other_Agency_Staff!E$6:E$30)</f>
        <v>0</v>
      </c>
      <c r="O20" s="185">
        <f>SUMIF(Input_Other_Agency_Staff!$D$6:$D$30,Summary!$B20,Input_Other_Agency_Staff!F$6:F$30)</f>
        <v>0</v>
      </c>
      <c r="P20" s="185">
        <f>SUMIF(Input_Other_Agency_Staff!$D$6:$D$30,Summary!$B20,Input_Other_Agency_Staff!G$6:G$30)</f>
        <v>0</v>
      </c>
      <c r="Q20" s="185">
        <f>SUMIF(Input_Other_Agency_Staff!$D$6:$D$30,Summary!$B20,Input_Other_Agency_Staff!H$6:H$30)</f>
        <v>0</v>
      </c>
      <c r="R20" s="185">
        <f>SUMIF(Input_Other_Agency_Staff!$D$6:$D$30,Summary!$B20,Input_Other_Agency_Staff!I$6:I$30)</f>
        <v>0</v>
      </c>
      <c r="S20" s="185">
        <f>SUMIF(Input_Other_Agency_Staff!$D$6:$D$30,Summary!$B20,Input_Other_Agency_Staff!J$6:J$30)</f>
        <v>0</v>
      </c>
      <c r="T20" s="185">
        <f>SUMIF(Input_Other_Agency_Staff!$D$6:$D$30,Summary!$B20,Input_Other_Agency_Staff!K$6:K$30)</f>
        <v>0</v>
      </c>
      <c r="U20" s="186">
        <f>SUMIF(Input_Other_Agency_Staff!$D$6:$D$30,Summary!$B20,Input_Other_Agency_Staff!L$6:L$30)</f>
        <v>0</v>
      </c>
      <c r="V20" s="186">
        <f>SUMIF(Input_Other_Agency_Staff!$D$6:$D$30,Summary!$B20,Input_Other_Agency_Staff!M$6:M$30)</f>
        <v>0</v>
      </c>
      <c r="W20" s="186">
        <f>SUMIF(Input_Other_Agency_Staff!$D$6:$D$30,Summary!$B20,Input_Other_Agency_Staff!N$6:N$30)</f>
        <v>0</v>
      </c>
      <c r="X20" s="185">
        <f t="shared" si="1"/>
        <v>0</v>
      </c>
      <c r="Y20" s="185">
        <f t="shared" si="2"/>
        <v>0</v>
      </c>
      <c r="Z20" s="185">
        <f t="shared" si="3"/>
        <v>0</v>
      </c>
      <c r="AA20" s="185">
        <f t="shared" si="4"/>
        <v>0</v>
      </c>
      <c r="AB20" s="185">
        <f t="shared" si="5"/>
        <v>0</v>
      </c>
      <c r="AC20" s="185">
        <f t="shared" si="6"/>
        <v>0</v>
      </c>
      <c r="AD20" s="185">
        <f t="shared" si="7"/>
        <v>0</v>
      </c>
      <c r="AE20" s="186">
        <f t="shared" si="8"/>
        <v>0</v>
      </c>
      <c r="AF20" s="186">
        <f t="shared" si="9"/>
        <v>0</v>
      </c>
      <c r="AG20" s="186">
        <f t="shared" si="10"/>
        <v>0</v>
      </c>
    </row>
    <row r="21" spans="1:33" x14ac:dyDescent="0.35">
      <c r="A21" s="155">
        <f>+Input_Own_Staff!$D$1</f>
        <v>0</v>
      </c>
      <c r="B21" s="184">
        <f>+Header_sheet!C24</f>
        <v>0</v>
      </c>
      <c r="C21" s="184">
        <f>+Header_sheet!D24</f>
        <v>0</v>
      </c>
      <c r="D21" s="185">
        <f>SUMIF(Input_Own_Staff!$C$6:$C$30,Summary!$B21,Input_Own_Staff!E$6:E$30)</f>
        <v>0</v>
      </c>
      <c r="E21" s="185">
        <f>SUMIF(Input_Own_Staff!$C$6:$C$30,Summary!$B21,Input_Own_Staff!F$6:F$30)</f>
        <v>0</v>
      </c>
      <c r="F21" s="185">
        <f>SUMIF(Input_Own_Staff!$C$6:$C$30,Summary!$B21,Input_Own_Staff!G$6:G$30)</f>
        <v>0</v>
      </c>
      <c r="G21" s="185">
        <f>SUMIF(Input_Own_Staff!$C$6:$C$30,Summary!$B21,Input_Own_Staff!H$6:H$30)</f>
        <v>0</v>
      </c>
      <c r="H21" s="185">
        <f>SUMIF(Input_Own_Staff!$C$6:$C$30,Summary!$B21,Input_Own_Staff!I$6:I$30)</f>
        <v>0</v>
      </c>
      <c r="I21" s="185">
        <f>SUMIF(Input_Own_Staff!$C$6:$C$30,Summary!$B21,Input_Own_Staff!J$6:J$30)</f>
        <v>0</v>
      </c>
      <c r="J21" s="185">
        <f>SUMIF(Input_Own_Staff!$C$6:$C$30,Summary!$B21,Input_Own_Staff!K$6:K$30)</f>
        <v>0</v>
      </c>
      <c r="K21" s="186">
        <f>SUMIF(Input_Own_Staff!$C$6:$C$30,Summary!$B21,Input_Own_Staff!L$6:L$30)</f>
        <v>0</v>
      </c>
      <c r="L21" s="186">
        <f>SUMIF(Input_Own_Staff!$C$6:$C$30,Summary!$B21,Input_Own_Staff!M$6:M$30)</f>
        <v>0</v>
      </c>
      <c r="M21" s="186">
        <f>SUMIF(Input_Own_Staff!$C$6:$C$30,Summary!$B21,Input_Own_Staff!N$6:N$30)</f>
        <v>0</v>
      </c>
      <c r="N21" s="185">
        <f>SUMIF(Input_Other_Agency_Staff!$D$6:$D$30,Summary!$B21,Input_Other_Agency_Staff!E$6:E$30)</f>
        <v>0</v>
      </c>
      <c r="O21" s="185">
        <f>SUMIF(Input_Other_Agency_Staff!$D$6:$D$30,Summary!$B21,Input_Other_Agency_Staff!F$6:F$30)</f>
        <v>0</v>
      </c>
      <c r="P21" s="185">
        <f>SUMIF(Input_Other_Agency_Staff!$D$6:$D$30,Summary!$B21,Input_Other_Agency_Staff!G$6:G$30)</f>
        <v>0</v>
      </c>
      <c r="Q21" s="185">
        <f>SUMIF(Input_Other_Agency_Staff!$D$6:$D$30,Summary!$B21,Input_Other_Agency_Staff!H$6:H$30)</f>
        <v>0</v>
      </c>
      <c r="R21" s="185">
        <f>SUMIF(Input_Other_Agency_Staff!$D$6:$D$30,Summary!$B21,Input_Other_Agency_Staff!I$6:I$30)</f>
        <v>0</v>
      </c>
      <c r="S21" s="185">
        <f>SUMIF(Input_Other_Agency_Staff!$D$6:$D$30,Summary!$B21,Input_Other_Agency_Staff!J$6:J$30)</f>
        <v>0</v>
      </c>
      <c r="T21" s="185">
        <f>SUMIF(Input_Other_Agency_Staff!$D$6:$D$30,Summary!$B21,Input_Other_Agency_Staff!K$6:K$30)</f>
        <v>0</v>
      </c>
      <c r="U21" s="186">
        <f>SUMIF(Input_Other_Agency_Staff!$D$6:$D$30,Summary!$B21,Input_Other_Agency_Staff!L$6:L$30)</f>
        <v>0</v>
      </c>
      <c r="V21" s="186">
        <f>SUMIF(Input_Other_Agency_Staff!$D$6:$D$30,Summary!$B21,Input_Other_Agency_Staff!M$6:M$30)</f>
        <v>0</v>
      </c>
      <c r="W21" s="186">
        <f>SUMIF(Input_Other_Agency_Staff!$D$6:$D$30,Summary!$B21,Input_Other_Agency_Staff!N$6:N$30)</f>
        <v>0</v>
      </c>
      <c r="X21" s="185">
        <f t="shared" si="1"/>
        <v>0</v>
      </c>
      <c r="Y21" s="185">
        <f t="shared" si="2"/>
        <v>0</v>
      </c>
      <c r="Z21" s="185">
        <f t="shared" si="3"/>
        <v>0</v>
      </c>
      <c r="AA21" s="185">
        <f t="shared" si="4"/>
        <v>0</v>
      </c>
      <c r="AB21" s="185">
        <f t="shared" si="5"/>
        <v>0</v>
      </c>
      <c r="AC21" s="185">
        <f t="shared" si="6"/>
        <v>0</v>
      </c>
      <c r="AD21" s="185">
        <f t="shared" si="7"/>
        <v>0</v>
      </c>
      <c r="AE21" s="186">
        <f t="shared" si="8"/>
        <v>0</v>
      </c>
      <c r="AF21" s="186">
        <f t="shared" si="9"/>
        <v>0</v>
      </c>
      <c r="AG21" s="186">
        <f t="shared" si="10"/>
        <v>0</v>
      </c>
    </row>
    <row r="22" spans="1:33" x14ac:dyDescent="0.35">
      <c r="A22" s="155">
        <f>+Input_Own_Staff!$D$1</f>
        <v>0</v>
      </c>
      <c r="B22" s="184">
        <f>+Header_sheet!C25</f>
        <v>0</v>
      </c>
      <c r="C22" s="184">
        <f>+Header_sheet!D25</f>
        <v>0</v>
      </c>
      <c r="D22" s="185">
        <f>SUMIF(Input_Own_Staff!$C$6:$C$30,Summary!$B22,Input_Own_Staff!E$6:E$30)</f>
        <v>0</v>
      </c>
      <c r="E22" s="185">
        <f>SUMIF(Input_Own_Staff!$C$6:$C$30,Summary!$B22,Input_Own_Staff!F$6:F$30)</f>
        <v>0</v>
      </c>
      <c r="F22" s="185">
        <f>SUMIF(Input_Own_Staff!$C$6:$C$30,Summary!$B22,Input_Own_Staff!G$6:G$30)</f>
        <v>0</v>
      </c>
      <c r="G22" s="185">
        <f>SUMIF(Input_Own_Staff!$C$6:$C$30,Summary!$B22,Input_Own_Staff!H$6:H$30)</f>
        <v>0</v>
      </c>
      <c r="H22" s="185">
        <f>SUMIF(Input_Own_Staff!$C$6:$C$30,Summary!$B22,Input_Own_Staff!I$6:I$30)</f>
        <v>0</v>
      </c>
      <c r="I22" s="185">
        <f>SUMIF(Input_Own_Staff!$C$6:$C$30,Summary!$B22,Input_Own_Staff!J$6:J$30)</f>
        <v>0</v>
      </c>
      <c r="J22" s="185">
        <f>SUMIF(Input_Own_Staff!$C$6:$C$30,Summary!$B22,Input_Own_Staff!K$6:K$30)</f>
        <v>0</v>
      </c>
      <c r="K22" s="186">
        <f>SUMIF(Input_Own_Staff!$C$6:$C$30,Summary!$B22,Input_Own_Staff!L$6:L$30)</f>
        <v>0</v>
      </c>
      <c r="L22" s="186">
        <f>SUMIF(Input_Own_Staff!$C$6:$C$30,Summary!$B22,Input_Own_Staff!M$6:M$30)</f>
        <v>0</v>
      </c>
      <c r="M22" s="186">
        <f>SUMIF(Input_Own_Staff!$C$6:$C$30,Summary!$B22,Input_Own_Staff!N$6:N$30)</f>
        <v>0</v>
      </c>
      <c r="N22" s="185">
        <f>SUMIF(Input_Other_Agency_Staff!$D$6:$D$30,Summary!$B22,Input_Other_Agency_Staff!E$6:E$30)</f>
        <v>0</v>
      </c>
      <c r="O22" s="185">
        <f>SUMIF(Input_Other_Agency_Staff!$D$6:$D$30,Summary!$B22,Input_Other_Agency_Staff!F$6:F$30)</f>
        <v>0</v>
      </c>
      <c r="P22" s="185">
        <f>SUMIF(Input_Other_Agency_Staff!$D$6:$D$30,Summary!$B22,Input_Other_Agency_Staff!G$6:G$30)</f>
        <v>0</v>
      </c>
      <c r="Q22" s="185">
        <f>SUMIF(Input_Other_Agency_Staff!$D$6:$D$30,Summary!$B22,Input_Other_Agency_Staff!H$6:H$30)</f>
        <v>0</v>
      </c>
      <c r="R22" s="185">
        <f>SUMIF(Input_Other_Agency_Staff!$D$6:$D$30,Summary!$B22,Input_Other_Agency_Staff!I$6:I$30)</f>
        <v>0</v>
      </c>
      <c r="S22" s="185">
        <f>SUMIF(Input_Other_Agency_Staff!$D$6:$D$30,Summary!$B22,Input_Other_Agency_Staff!J$6:J$30)</f>
        <v>0</v>
      </c>
      <c r="T22" s="185">
        <f>SUMIF(Input_Other_Agency_Staff!$D$6:$D$30,Summary!$B22,Input_Other_Agency_Staff!K$6:K$30)</f>
        <v>0</v>
      </c>
      <c r="U22" s="186">
        <f>SUMIF(Input_Other_Agency_Staff!$D$6:$D$30,Summary!$B22,Input_Other_Agency_Staff!L$6:L$30)</f>
        <v>0</v>
      </c>
      <c r="V22" s="186">
        <f>SUMIF(Input_Other_Agency_Staff!$D$6:$D$30,Summary!$B22,Input_Other_Agency_Staff!M$6:M$30)</f>
        <v>0</v>
      </c>
      <c r="W22" s="186">
        <f>SUMIF(Input_Other_Agency_Staff!$D$6:$D$30,Summary!$B22,Input_Other_Agency_Staff!N$6:N$30)</f>
        <v>0</v>
      </c>
      <c r="X22" s="185">
        <f t="shared" si="1"/>
        <v>0</v>
      </c>
      <c r="Y22" s="185">
        <f t="shared" si="2"/>
        <v>0</v>
      </c>
      <c r="Z22" s="185">
        <f t="shared" si="3"/>
        <v>0</v>
      </c>
      <c r="AA22" s="185">
        <f t="shared" si="4"/>
        <v>0</v>
      </c>
      <c r="AB22" s="185">
        <f t="shared" si="5"/>
        <v>0</v>
      </c>
      <c r="AC22" s="185">
        <f t="shared" si="6"/>
        <v>0</v>
      </c>
      <c r="AD22" s="185">
        <f t="shared" si="7"/>
        <v>0</v>
      </c>
      <c r="AE22" s="186">
        <f t="shared" si="8"/>
        <v>0</v>
      </c>
      <c r="AF22" s="186">
        <f t="shared" si="9"/>
        <v>0</v>
      </c>
      <c r="AG22" s="186">
        <f t="shared" si="10"/>
        <v>0</v>
      </c>
    </row>
    <row r="23" spans="1:33" x14ac:dyDescent="0.35">
      <c r="A23" s="155">
        <f>+Input_Own_Staff!$D$1</f>
        <v>0</v>
      </c>
      <c r="B23" s="184">
        <f>+Header_sheet!C26</f>
        <v>0</v>
      </c>
      <c r="C23" s="184">
        <f>+Header_sheet!D26</f>
        <v>0</v>
      </c>
      <c r="D23" s="185">
        <f>SUMIF(Input_Own_Staff!$C$6:$C$30,Summary!$B23,Input_Own_Staff!E$6:E$30)</f>
        <v>0</v>
      </c>
      <c r="E23" s="185">
        <f>SUMIF(Input_Own_Staff!$C$6:$C$30,Summary!$B23,Input_Own_Staff!F$6:F$30)</f>
        <v>0</v>
      </c>
      <c r="F23" s="185">
        <f>SUMIF(Input_Own_Staff!$C$6:$C$30,Summary!$B23,Input_Own_Staff!G$6:G$30)</f>
        <v>0</v>
      </c>
      <c r="G23" s="185">
        <f>SUMIF(Input_Own_Staff!$C$6:$C$30,Summary!$B23,Input_Own_Staff!H$6:H$30)</f>
        <v>0</v>
      </c>
      <c r="H23" s="185">
        <f>SUMIF(Input_Own_Staff!$C$6:$C$30,Summary!$B23,Input_Own_Staff!I$6:I$30)</f>
        <v>0</v>
      </c>
      <c r="I23" s="185">
        <f>SUMIF(Input_Own_Staff!$C$6:$C$30,Summary!$B23,Input_Own_Staff!J$6:J$30)</f>
        <v>0</v>
      </c>
      <c r="J23" s="185">
        <f>SUMIF(Input_Own_Staff!$C$6:$C$30,Summary!$B23,Input_Own_Staff!K$6:K$30)</f>
        <v>0</v>
      </c>
      <c r="K23" s="186">
        <f>SUMIF(Input_Own_Staff!$C$6:$C$30,Summary!$B23,Input_Own_Staff!L$6:L$30)</f>
        <v>0</v>
      </c>
      <c r="L23" s="186">
        <f>SUMIF(Input_Own_Staff!$C$6:$C$30,Summary!$B23,Input_Own_Staff!M$6:M$30)</f>
        <v>0</v>
      </c>
      <c r="M23" s="186">
        <f>SUMIF(Input_Own_Staff!$C$6:$C$30,Summary!$B23,Input_Own_Staff!N$6:N$30)</f>
        <v>0</v>
      </c>
      <c r="N23" s="185">
        <f>SUMIF(Input_Other_Agency_Staff!$D$6:$D$30,Summary!$B23,Input_Other_Agency_Staff!E$6:E$30)</f>
        <v>0</v>
      </c>
      <c r="O23" s="185">
        <f>SUMIF(Input_Other_Agency_Staff!$D$6:$D$30,Summary!$B23,Input_Other_Agency_Staff!F$6:F$30)</f>
        <v>0</v>
      </c>
      <c r="P23" s="185">
        <f>SUMIF(Input_Other_Agency_Staff!$D$6:$D$30,Summary!$B23,Input_Other_Agency_Staff!G$6:G$30)</f>
        <v>0</v>
      </c>
      <c r="Q23" s="185">
        <f>SUMIF(Input_Other_Agency_Staff!$D$6:$D$30,Summary!$B23,Input_Other_Agency_Staff!H$6:H$30)</f>
        <v>0</v>
      </c>
      <c r="R23" s="185">
        <f>SUMIF(Input_Other_Agency_Staff!$D$6:$D$30,Summary!$B23,Input_Other_Agency_Staff!I$6:I$30)</f>
        <v>0</v>
      </c>
      <c r="S23" s="185">
        <f>SUMIF(Input_Other_Agency_Staff!$D$6:$D$30,Summary!$B23,Input_Other_Agency_Staff!J$6:J$30)</f>
        <v>0</v>
      </c>
      <c r="T23" s="185">
        <f>SUMIF(Input_Other_Agency_Staff!$D$6:$D$30,Summary!$B23,Input_Other_Agency_Staff!K$6:K$30)</f>
        <v>0</v>
      </c>
      <c r="U23" s="186">
        <f>SUMIF(Input_Other_Agency_Staff!$D$6:$D$30,Summary!$B23,Input_Other_Agency_Staff!L$6:L$30)</f>
        <v>0</v>
      </c>
      <c r="V23" s="186">
        <f>SUMIF(Input_Other_Agency_Staff!$D$6:$D$30,Summary!$B23,Input_Other_Agency_Staff!M$6:M$30)</f>
        <v>0</v>
      </c>
      <c r="W23" s="186">
        <f>SUMIF(Input_Other_Agency_Staff!$D$6:$D$30,Summary!$B23,Input_Other_Agency_Staff!N$6:N$30)</f>
        <v>0</v>
      </c>
      <c r="X23" s="185">
        <f t="shared" si="1"/>
        <v>0</v>
      </c>
      <c r="Y23" s="185">
        <f t="shared" si="2"/>
        <v>0</v>
      </c>
      <c r="Z23" s="185">
        <f t="shared" si="3"/>
        <v>0</v>
      </c>
      <c r="AA23" s="185">
        <f t="shared" si="4"/>
        <v>0</v>
      </c>
      <c r="AB23" s="185">
        <f t="shared" si="5"/>
        <v>0</v>
      </c>
      <c r="AC23" s="185">
        <f t="shared" si="6"/>
        <v>0</v>
      </c>
      <c r="AD23" s="185">
        <f t="shared" si="7"/>
        <v>0</v>
      </c>
      <c r="AE23" s="186">
        <f t="shared" si="8"/>
        <v>0</v>
      </c>
      <c r="AF23" s="186">
        <f t="shared" si="9"/>
        <v>0</v>
      </c>
      <c r="AG23" s="186">
        <f t="shared" si="10"/>
        <v>0</v>
      </c>
    </row>
    <row r="24" spans="1:33" x14ac:dyDescent="0.35">
      <c r="A24" s="155">
        <f>+Input_Own_Staff!$D$1</f>
        <v>0</v>
      </c>
      <c r="B24" s="184">
        <f>+Header_sheet!C27</f>
        <v>0</v>
      </c>
      <c r="C24" s="184">
        <f>+Header_sheet!D27</f>
        <v>0</v>
      </c>
      <c r="D24" s="185">
        <f>SUMIF(Input_Own_Staff!$C$6:$C$30,Summary!$B24,Input_Own_Staff!E$6:E$30)</f>
        <v>0</v>
      </c>
      <c r="E24" s="185">
        <f>SUMIF(Input_Own_Staff!$C$6:$C$30,Summary!$B24,Input_Own_Staff!F$6:F$30)</f>
        <v>0</v>
      </c>
      <c r="F24" s="185">
        <f>SUMIF(Input_Own_Staff!$C$6:$C$30,Summary!$B24,Input_Own_Staff!G$6:G$30)</f>
        <v>0</v>
      </c>
      <c r="G24" s="185">
        <f>SUMIF(Input_Own_Staff!$C$6:$C$30,Summary!$B24,Input_Own_Staff!H$6:H$30)</f>
        <v>0</v>
      </c>
      <c r="H24" s="185">
        <f>SUMIF(Input_Own_Staff!$C$6:$C$30,Summary!$B24,Input_Own_Staff!I$6:I$30)</f>
        <v>0</v>
      </c>
      <c r="I24" s="185">
        <f>SUMIF(Input_Own_Staff!$C$6:$C$30,Summary!$B24,Input_Own_Staff!J$6:J$30)</f>
        <v>0</v>
      </c>
      <c r="J24" s="185">
        <f>SUMIF(Input_Own_Staff!$C$6:$C$30,Summary!$B24,Input_Own_Staff!K$6:K$30)</f>
        <v>0</v>
      </c>
      <c r="K24" s="186">
        <f>SUMIF(Input_Own_Staff!$C$6:$C$30,Summary!$B24,Input_Own_Staff!L$6:L$30)</f>
        <v>0</v>
      </c>
      <c r="L24" s="186">
        <f>SUMIF(Input_Own_Staff!$C$6:$C$30,Summary!$B24,Input_Own_Staff!M$6:M$30)</f>
        <v>0</v>
      </c>
      <c r="M24" s="186">
        <f>SUMIF(Input_Own_Staff!$C$6:$C$30,Summary!$B24,Input_Own_Staff!N$6:N$30)</f>
        <v>0</v>
      </c>
      <c r="N24" s="185">
        <f>SUMIF(Input_Other_Agency_Staff!$D$6:$D$30,Summary!$B24,Input_Other_Agency_Staff!E$6:E$30)</f>
        <v>0</v>
      </c>
      <c r="O24" s="185">
        <f>SUMIF(Input_Other_Agency_Staff!$D$6:$D$30,Summary!$B24,Input_Other_Agency_Staff!F$6:F$30)</f>
        <v>0</v>
      </c>
      <c r="P24" s="185">
        <f>SUMIF(Input_Other_Agency_Staff!$D$6:$D$30,Summary!$B24,Input_Other_Agency_Staff!G$6:G$30)</f>
        <v>0</v>
      </c>
      <c r="Q24" s="185">
        <f>SUMIF(Input_Other_Agency_Staff!$D$6:$D$30,Summary!$B24,Input_Other_Agency_Staff!H$6:H$30)</f>
        <v>0</v>
      </c>
      <c r="R24" s="185">
        <f>SUMIF(Input_Other_Agency_Staff!$D$6:$D$30,Summary!$B24,Input_Other_Agency_Staff!I$6:I$30)</f>
        <v>0</v>
      </c>
      <c r="S24" s="185">
        <f>SUMIF(Input_Other_Agency_Staff!$D$6:$D$30,Summary!$B24,Input_Other_Agency_Staff!J$6:J$30)</f>
        <v>0</v>
      </c>
      <c r="T24" s="185">
        <f>SUMIF(Input_Other_Agency_Staff!$D$6:$D$30,Summary!$B24,Input_Other_Agency_Staff!K$6:K$30)</f>
        <v>0</v>
      </c>
      <c r="U24" s="186">
        <f>SUMIF(Input_Other_Agency_Staff!$D$6:$D$30,Summary!$B24,Input_Other_Agency_Staff!L$6:L$30)</f>
        <v>0</v>
      </c>
      <c r="V24" s="186">
        <f>SUMIF(Input_Other_Agency_Staff!$D$6:$D$30,Summary!$B24,Input_Other_Agency_Staff!M$6:M$30)</f>
        <v>0</v>
      </c>
      <c r="W24" s="186">
        <f>SUMIF(Input_Other_Agency_Staff!$D$6:$D$30,Summary!$B24,Input_Other_Agency_Staff!N$6:N$30)</f>
        <v>0</v>
      </c>
      <c r="X24" s="185">
        <f t="shared" si="1"/>
        <v>0</v>
      </c>
      <c r="Y24" s="185">
        <f t="shared" si="2"/>
        <v>0</v>
      </c>
      <c r="Z24" s="185">
        <f t="shared" si="3"/>
        <v>0</v>
      </c>
      <c r="AA24" s="185">
        <f t="shared" si="4"/>
        <v>0</v>
      </c>
      <c r="AB24" s="185">
        <f t="shared" si="5"/>
        <v>0</v>
      </c>
      <c r="AC24" s="185">
        <f t="shared" si="6"/>
        <v>0</v>
      </c>
      <c r="AD24" s="185">
        <f t="shared" si="7"/>
        <v>0</v>
      </c>
      <c r="AE24" s="186">
        <f t="shared" si="8"/>
        <v>0</v>
      </c>
      <c r="AF24" s="186">
        <f t="shared" si="9"/>
        <v>0</v>
      </c>
      <c r="AG24" s="186">
        <f t="shared" si="10"/>
        <v>0</v>
      </c>
    </row>
    <row r="25" spans="1:33" x14ac:dyDescent="0.35">
      <c r="A25" s="155">
        <f>+Input_Own_Staff!$D$1</f>
        <v>0</v>
      </c>
      <c r="B25" s="184">
        <f>+Header_sheet!C28</f>
        <v>0</v>
      </c>
      <c r="C25" s="184">
        <f>+Header_sheet!D28</f>
        <v>0</v>
      </c>
      <c r="D25" s="185">
        <f>SUMIF(Input_Own_Staff!$C$6:$C$30,Summary!$B25,Input_Own_Staff!E$6:E$30)</f>
        <v>0</v>
      </c>
      <c r="E25" s="185">
        <f>SUMIF(Input_Own_Staff!$C$6:$C$30,Summary!$B25,Input_Own_Staff!F$6:F$30)</f>
        <v>0</v>
      </c>
      <c r="F25" s="185">
        <f>SUMIF(Input_Own_Staff!$C$6:$C$30,Summary!$B25,Input_Own_Staff!G$6:G$30)</f>
        <v>0</v>
      </c>
      <c r="G25" s="185">
        <f>SUMIF(Input_Own_Staff!$C$6:$C$30,Summary!$B25,Input_Own_Staff!H$6:H$30)</f>
        <v>0</v>
      </c>
      <c r="H25" s="185">
        <f>SUMIF(Input_Own_Staff!$C$6:$C$30,Summary!$B25,Input_Own_Staff!I$6:I$30)</f>
        <v>0</v>
      </c>
      <c r="I25" s="185">
        <f>SUMIF(Input_Own_Staff!$C$6:$C$30,Summary!$B25,Input_Own_Staff!J$6:J$30)</f>
        <v>0</v>
      </c>
      <c r="J25" s="185">
        <f>SUMIF(Input_Own_Staff!$C$6:$C$30,Summary!$B25,Input_Own_Staff!K$6:K$30)</f>
        <v>0</v>
      </c>
      <c r="K25" s="186">
        <f>SUMIF(Input_Own_Staff!$C$6:$C$30,Summary!$B25,Input_Own_Staff!L$6:L$30)</f>
        <v>0</v>
      </c>
      <c r="L25" s="186">
        <f>SUMIF(Input_Own_Staff!$C$6:$C$30,Summary!$B25,Input_Own_Staff!M$6:M$30)</f>
        <v>0</v>
      </c>
      <c r="M25" s="186">
        <f>SUMIF(Input_Own_Staff!$C$6:$C$30,Summary!$B25,Input_Own_Staff!N$6:N$30)</f>
        <v>0</v>
      </c>
      <c r="N25" s="185">
        <f>SUMIF(Input_Other_Agency_Staff!$D$6:$D$30,Summary!$B25,Input_Other_Agency_Staff!E$6:E$30)</f>
        <v>0</v>
      </c>
      <c r="O25" s="185">
        <f>SUMIF(Input_Other_Agency_Staff!$D$6:$D$30,Summary!$B25,Input_Other_Agency_Staff!F$6:F$30)</f>
        <v>0</v>
      </c>
      <c r="P25" s="185">
        <f>SUMIF(Input_Other_Agency_Staff!$D$6:$D$30,Summary!$B25,Input_Other_Agency_Staff!G$6:G$30)</f>
        <v>0</v>
      </c>
      <c r="Q25" s="185">
        <f>SUMIF(Input_Other_Agency_Staff!$D$6:$D$30,Summary!$B25,Input_Other_Agency_Staff!H$6:H$30)</f>
        <v>0</v>
      </c>
      <c r="R25" s="185">
        <f>SUMIF(Input_Other_Agency_Staff!$D$6:$D$30,Summary!$B25,Input_Other_Agency_Staff!I$6:I$30)</f>
        <v>0</v>
      </c>
      <c r="S25" s="185">
        <f>SUMIF(Input_Other_Agency_Staff!$D$6:$D$30,Summary!$B25,Input_Other_Agency_Staff!J$6:J$30)</f>
        <v>0</v>
      </c>
      <c r="T25" s="185">
        <f>SUMIF(Input_Other_Agency_Staff!$D$6:$D$30,Summary!$B25,Input_Other_Agency_Staff!K$6:K$30)</f>
        <v>0</v>
      </c>
      <c r="U25" s="186">
        <f>SUMIF(Input_Other_Agency_Staff!$D$6:$D$30,Summary!$B25,Input_Other_Agency_Staff!L$6:L$30)</f>
        <v>0</v>
      </c>
      <c r="V25" s="186">
        <f>SUMIF(Input_Other_Agency_Staff!$D$6:$D$30,Summary!$B25,Input_Other_Agency_Staff!M$6:M$30)</f>
        <v>0</v>
      </c>
      <c r="W25" s="186">
        <f>SUMIF(Input_Other_Agency_Staff!$D$6:$D$30,Summary!$B25,Input_Other_Agency_Staff!N$6:N$30)</f>
        <v>0</v>
      </c>
      <c r="X25" s="185">
        <f t="shared" si="1"/>
        <v>0</v>
      </c>
      <c r="Y25" s="185">
        <f t="shared" si="2"/>
        <v>0</v>
      </c>
      <c r="Z25" s="185">
        <f t="shared" si="3"/>
        <v>0</v>
      </c>
      <c r="AA25" s="185">
        <f t="shared" si="4"/>
        <v>0</v>
      </c>
      <c r="AB25" s="185">
        <f t="shared" si="5"/>
        <v>0</v>
      </c>
      <c r="AC25" s="185">
        <f t="shared" si="6"/>
        <v>0</v>
      </c>
      <c r="AD25" s="185">
        <f t="shared" si="7"/>
        <v>0</v>
      </c>
      <c r="AE25" s="186">
        <f t="shared" si="8"/>
        <v>0</v>
      </c>
      <c r="AF25" s="186">
        <f t="shared" si="9"/>
        <v>0</v>
      </c>
      <c r="AG25" s="186">
        <f t="shared" si="10"/>
        <v>0</v>
      </c>
    </row>
    <row r="26" spans="1:33" x14ac:dyDescent="0.35">
      <c r="A26" s="155">
        <f>+Input_Own_Staff!$D$1</f>
        <v>0</v>
      </c>
    </row>
    <row r="27" spans="1:33" x14ac:dyDescent="0.35">
      <c r="A27" s="155">
        <f>+Input_Own_Staff!$D$1</f>
        <v>0</v>
      </c>
    </row>
    <row r="28" spans="1:33" x14ac:dyDescent="0.35">
      <c r="A28" s="155">
        <f>+Input_Own_Staff!$D$1</f>
        <v>0</v>
      </c>
    </row>
    <row r="29" spans="1:33" x14ac:dyDescent="0.35">
      <c r="A29" s="155">
        <f>+Input_Own_Staff!$D$1</f>
        <v>0</v>
      </c>
    </row>
    <row r="30" spans="1:33" x14ac:dyDescent="0.35">
      <c r="A30" s="155">
        <f>+Input_Own_Staff!$D$1</f>
        <v>0</v>
      </c>
    </row>
    <row r="31" spans="1:33" x14ac:dyDescent="0.35">
      <c r="A31" s="155">
        <f>+Input_Own_Staff!$D$1</f>
        <v>0</v>
      </c>
    </row>
    <row r="32" spans="1:33" x14ac:dyDescent="0.35">
      <c r="A32" s="155">
        <f>+Input_Own_Staff!$D$1</f>
        <v>0</v>
      </c>
    </row>
    <row r="33" spans="1:1" s="155" customFormat="1" x14ac:dyDescent="0.35">
      <c r="A33" s="155">
        <f>+Input_Own_Staff!$D$1</f>
        <v>0</v>
      </c>
    </row>
    <row r="34" spans="1:1" s="155" customFormat="1" x14ac:dyDescent="0.35">
      <c r="A34" s="155">
        <f>+Input_Own_Staff!$D$1</f>
        <v>0</v>
      </c>
    </row>
    <row r="35" spans="1:1" s="155" customFormat="1" x14ac:dyDescent="0.35">
      <c r="A35" s="155">
        <f>+Input_Own_Staff!$D$1</f>
        <v>0</v>
      </c>
    </row>
    <row r="36" spans="1:1" s="155" customFormat="1" x14ac:dyDescent="0.35">
      <c r="A36" s="155">
        <f>+Input_Own_Staff!$D$1</f>
        <v>0</v>
      </c>
    </row>
    <row r="37" spans="1:1" s="155" customFormat="1" x14ac:dyDescent="0.35">
      <c r="A37" s="155">
        <f>+Input_Own_Staff!$D$1</f>
        <v>0</v>
      </c>
    </row>
    <row r="38" spans="1:1" s="155" customFormat="1" x14ac:dyDescent="0.35">
      <c r="A38" s="155">
        <f>+Input_Own_Staff!$D$1</f>
        <v>0</v>
      </c>
    </row>
    <row r="39" spans="1:1" s="155" customFormat="1" x14ac:dyDescent="0.35">
      <c r="A39" s="155">
        <f>+Input_Own_Staff!$D$1</f>
        <v>0</v>
      </c>
    </row>
    <row r="40" spans="1:1" s="155" customFormat="1" x14ac:dyDescent="0.35">
      <c r="A40" s="155">
        <f>+Input_Own_Staff!$D$1</f>
        <v>0</v>
      </c>
    </row>
    <row r="41" spans="1:1" s="155" customFormat="1" x14ac:dyDescent="0.35">
      <c r="A41" s="155">
        <f>+Input_Own_Staff!$D$1</f>
        <v>0</v>
      </c>
    </row>
    <row r="42" spans="1:1" s="155" customFormat="1" x14ac:dyDescent="0.35">
      <c r="A42" s="155">
        <f>+Input_Own_Staff!$D$1</f>
        <v>0</v>
      </c>
    </row>
    <row r="43" spans="1:1" s="155" customFormat="1" x14ac:dyDescent="0.35">
      <c r="A43" s="155">
        <f>+Input_Own_Staff!$D$1</f>
        <v>0</v>
      </c>
    </row>
    <row r="44" spans="1:1" s="155" customFormat="1" x14ac:dyDescent="0.35">
      <c r="A44" s="155">
        <f>+Input_Own_Staff!$D$1</f>
        <v>0</v>
      </c>
    </row>
    <row r="45" spans="1:1" s="155" customFormat="1" x14ac:dyDescent="0.35">
      <c r="A45" s="155">
        <f>+Input_Own_Staff!$D$1</f>
        <v>0</v>
      </c>
    </row>
    <row r="46" spans="1:1" s="155" customFormat="1" x14ac:dyDescent="0.35">
      <c r="A46" s="155">
        <f>+Input_Own_Staff!$D$1</f>
        <v>0</v>
      </c>
    </row>
    <row r="47" spans="1:1" s="155" customFormat="1" x14ac:dyDescent="0.35">
      <c r="A47" s="155">
        <f>+Input_Own_Staff!$D$1</f>
        <v>0</v>
      </c>
    </row>
    <row r="48" spans="1:1" s="155" customFormat="1" x14ac:dyDescent="0.35">
      <c r="A48" s="155">
        <f>+Input_Own_Staff!$D$1</f>
        <v>0</v>
      </c>
    </row>
    <row r="49" spans="1:1" s="155" customFormat="1" x14ac:dyDescent="0.35">
      <c r="A49" s="155">
        <f>+Input_Own_Staff!$D$1</f>
        <v>0</v>
      </c>
    </row>
    <row r="50" spans="1:1" s="155" customFormat="1" x14ac:dyDescent="0.35">
      <c r="A50" s="155">
        <f>+Input_Own_Staff!$D$1</f>
        <v>0</v>
      </c>
    </row>
    <row r="51" spans="1:1" s="155" customFormat="1" x14ac:dyDescent="0.35">
      <c r="A51" s="155">
        <f>+Input_Own_Staff!$D$1</f>
        <v>0</v>
      </c>
    </row>
    <row r="52" spans="1:1" s="155" customFormat="1" x14ac:dyDescent="0.35">
      <c r="A52" s="155">
        <f>+Input_Own_Staff!$D$1</f>
        <v>0</v>
      </c>
    </row>
    <row r="53" spans="1:1" s="155" customFormat="1" x14ac:dyDescent="0.35">
      <c r="A53" s="155">
        <f>+Input_Own_Staff!$D$1</f>
        <v>0</v>
      </c>
    </row>
    <row r="54" spans="1:1" s="155" customFormat="1" x14ac:dyDescent="0.35">
      <c r="A54" s="155">
        <f>+Input_Own_Staff!$D$1</f>
        <v>0</v>
      </c>
    </row>
    <row r="55" spans="1:1" s="155" customFormat="1" x14ac:dyDescent="0.35">
      <c r="A55" s="155">
        <f>+Input_Own_Staff!$D$1</f>
        <v>0</v>
      </c>
    </row>
    <row r="56" spans="1:1" s="155" customFormat="1" x14ac:dyDescent="0.35">
      <c r="A56" s="155">
        <f>+Input_Own_Staff!$D$1</f>
        <v>0</v>
      </c>
    </row>
    <row r="57" spans="1:1" s="155" customFormat="1" x14ac:dyDescent="0.35">
      <c r="A57" s="155">
        <f>+Input_Own_Staff!$D$1</f>
        <v>0</v>
      </c>
    </row>
    <row r="58" spans="1:1" s="155" customFormat="1" x14ac:dyDescent="0.35">
      <c r="A58" s="155">
        <f>+Input_Own_Staff!$D$1</f>
        <v>0</v>
      </c>
    </row>
    <row r="59" spans="1:1" s="155" customFormat="1" x14ac:dyDescent="0.35">
      <c r="A59" s="155">
        <f>+Input_Own_Staff!$D$1</f>
        <v>0</v>
      </c>
    </row>
    <row r="60" spans="1:1" s="155" customFormat="1" x14ac:dyDescent="0.35">
      <c r="A60" s="155">
        <f>+Input_Own_Staff!$D$1</f>
        <v>0</v>
      </c>
    </row>
    <row r="61" spans="1:1" s="155" customFormat="1" x14ac:dyDescent="0.35">
      <c r="A61" s="155">
        <f>+Input_Own_Staff!$D$1</f>
        <v>0</v>
      </c>
    </row>
    <row r="62" spans="1:1" s="155" customFormat="1" x14ac:dyDescent="0.35">
      <c r="A62" s="155">
        <f>+Input_Own_Staff!$D$1</f>
        <v>0</v>
      </c>
    </row>
    <row r="63" spans="1:1" s="155" customFormat="1" x14ac:dyDescent="0.35">
      <c r="A63" s="155">
        <f>+Input_Own_Staff!$D$1</f>
        <v>0</v>
      </c>
    </row>
    <row r="64" spans="1:1" s="155" customFormat="1" x14ac:dyDescent="0.35">
      <c r="A64" s="155">
        <f>+Input_Own_Staff!$D$1</f>
        <v>0</v>
      </c>
    </row>
    <row r="65" spans="1:1" s="155" customFormat="1" x14ac:dyDescent="0.35">
      <c r="A65" s="155">
        <f>+Input_Own_Staff!$D$1</f>
        <v>0</v>
      </c>
    </row>
    <row r="66" spans="1:1" s="155" customFormat="1" x14ac:dyDescent="0.35">
      <c r="A66" s="155">
        <f>+Input_Own_Staff!$D$1</f>
        <v>0</v>
      </c>
    </row>
    <row r="67" spans="1:1" s="155" customFormat="1" x14ac:dyDescent="0.35">
      <c r="A67" s="155">
        <f>+Input_Own_Staff!$D$1</f>
        <v>0</v>
      </c>
    </row>
    <row r="68" spans="1:1" s="155" customFormat="1" x14ac:dyDescent="0.35">
      <c r="A68" s="155">
        <f>+Input_Own_Staff!$D$1</f>
        <v>0</v>
      </c>
    </row>
    <row r="69" spans="1:1" s="155" customFormat="1" x14ac:dyDescent="0.35">
      <c r="A69" s="155">
        <f>+Input_Own_Staff!$D$1</f>
        <v>0</v>
      </c>
    </row>
    <row r="70" spans="1:1" s="155" customFormat="1" x14ac:dyDescent="0.35">
      <c r="A70" s="155">
        <f>+Input_Own_Staff!$D$1</f>
        <v>0</v>
      </c>
    </row>
    <row r="71" spans="1:1" s="155" customFormat="1" x14ac:dyDescent="0.35">
      <c r="A71" s="155">
        <f>+Input_Own_Staff!$D$1</f>
        <v>0</v>
      </c>
    </row>
    <row r="72" spans="1:1" s="155" customFormat="1" x14ac:dyDescent="0.35">
      <c r="A72" s="155">
        <f>+Input_Own_Staff!$D$1</f>
        <v>0</v>
      </c>
    </row>
    <row r="73" spans="1:1" s="155" customFormat="1" x14ac:dyDescent="0.35">
      <c r="A73" s="155">
        <f>+Input_Own_Staff!$D$1</f>
        <v>0</v>
      </c>
    </row>
    <row r="74" spans="1:1" s="155" customFormat="1" x14ac:dyDescent="0.35">
      <c r="A74" s="155">
        <f>+Input_Own_Staff!$D$1</f>
        <v>0</v>
      </c>
    </row>
    <row r="75" spans="1:1" s="155" customFormat="1" x14ac:dyDescent="0.35">
      <c r="A75" s="155">
        <f>+Input_Own_Staff!$D$1</f>
        <v>0</v>
      </c>
    </row>
    <row r="76" spans="1:1" s="155" customFormat="1" x14ac:dyDescent="0.35">
      <c r="A76" s="155">
        <f>+Input_Own_Staff!$D$1</f>
        <v>0</v>
      </c>
    </row>
    <row r="77" spans="1:1" s="155" customFormat="1" x14ac:dyDescent="0.35">
      <c r="A77" s="155">
        <f>+Input_Own_Staff!$D$1</f>
        <v>0</v>
      </c>
    </row>
    <row r="78" spans="1:1" s="155" customFormat="1" x14ac:dyDescent="0.35">
      <c r="A78" s="155">
        <f>+Input_Own_Staff!$D$1</f>
        <v>0</v>
      </c>
    </row>
    <row r="79" spans="1:1" s="155" customFormat="1" x14ac:dyDescent="0.35">
      <c r="A79" s="155">
        <f>+Input_Own_Staff!$D$1</f>
        <v>0</v>
      </c>
    </row>
    <row r="80" spans="1:1" s="155" customFormat="1" x14ac:dyDescent="0.35">
      <c r="A80" s="155">
        <f>+Input_Own_Staff!$D$1</f>
        <v>0</v>
      </c>
    </row>
    <row r="81" spans="1:1" s="155" customFormat="1" x14ac:dyDescent="0.35">
      <c r="A81" s="155">
        <f>+Input_Own_Staff!$D$1</f>
        <v>0</v>
      </c>
    </row>
    <row r="82" spans="1:1" s="155" customFormat="1" x14ac:dyDescent="0.35">
      <c r="A82" s="155">
        <f>+Input_Own_Staff!$D$1</f>
        <v>0</v>
      </c>
    </row>
    <row r="83" spans="1:1" s="155" customFormat="1" x14ac:dyDescent="0.35">
      <c r="A83" s="155">
        <f>+Input_Own_Staff!$D$1</f>
        <v>0</v>
      </c>
    </row>
    <row r="84" spans="1:1" s="155" customFormat="1" x14ac:dyDescent="0.35">
      <c r="A84" s="155">
        <f>+Input_Own_Staff!$D$1</f>
        <v>0</v>
      </c>
    </row>
    <row r="85" spans="1:1" s="155" customFormat="1" x14ac:dyDescent="0.35">
      <c r="A85" s="155">
        <f>+Input_Own_Staff!$D$1</f>
        <v>0</v>
      </c>
    </row>
    <row r="86" spans="1:1" s="155" customFormat="1" x14ac:dyDescent="0.35">
      <c r="A86" s="155">
        <f>+Input_Own_Staff!$D$1</f>
        <v>0</v>
      </c>
    </row>
    <row r="87" spans="1:1" s="155" customFormat="1" x14ac:dyDescent="0.35">
      <c r="A87" s="155">
        <f>+Input_Own_Staff!$D$1</f>
        <v>0</v>
      </c>
    </row>
    <row r="88" spans="1:1" s="155" customFormat="1" x14ac:dyDescent="0.35">
      <c r="A88" s="155">
        <f>+Input_Own_Staff!$D$1</f>
        <v>0</v>
      </c>
    </row>
    <row r="89" spans="1:1" s="155" customFormat="1" x14ac:dyDescent="0.35">
      <c r="A89" s="155">
        <f>+Input_Own_Staff!$D$1</f>
        <v>0</v>
      </c>
    </row>
    <row r="90" spans="1:1" s="155" customFormat="1" x14ac:dyDescent="0.35">
      <c r="A90" s="155">
        <f>+Input_Own_Staff!$D$1</f>
        <v>0</v>
      </c>
    </row>
    <row r="91" spans="1:1" s="155" customFormat="1" x14ac:dyDescent="0.35">
      <c r="A91" s="155">
        <f>+Input_Own_Staff!$D$1</f>
        <v>0</v>
      </c>
    </row>
    <row r="92" spans="1:1" s="155" customFormat="1" x14ac:dyDescent="0.35">
      <c r="A92" s="155">
        <f>+Input_Own_Staff!$D$1</f>
        <v>0</v>
      </c>
    </row>
    <row r="93" spans="1:1" s="155" customFormat="1" x14ac:dyDescent="0.35">
      <c r="A93" s="155">
        <f>+Input_Own_Staff!$D$1</f>
        <v>0</v>
      </c>
    </row>
    <row r="94" spans="1:1" s="155" customFormat="1" x14ac:dyDescent="0.35">
      <c r="A94" s="155">
        <f>+Input_Own_Staff!$D$1</f>
        <v>0</v>
      </c>
    </row>
    <row r="95" spans="1:1" s="155" customFormat="1" x14ac:dyDescent="0.35">
      <c r="A95" s="155">
        <f>+Input_Own_Staff!$D$1</f>
        <v>0</v>
      </c>
    </row>
    <row r="96" spans="1:1" s="155" customFormat="1" x14ac:dyDescent="0.35">
      <c r="A96" s="155">
        <f>+Input_Own_Staff!$D$1</f>
        <v>0</v>
      </c>
    </row>
    <row r="97" spans="1:1" s="155" customFormat="1" x14ac:dyDescent="0.35">
      <c r="A97" s="155">
        <f>+Input_Own_Staff!$D$1</f>
        <v>0</v>
      </c>
    </row>
    <row r="98" spans="1:1" s="155" customFormat="1" x14ac:dyDescent="0.35">
      <c r="A98" s="155">
        <f>+Input_Own_Staff!$D$1</f>
        <v>0</v>
      </c>
    </row>
    <row r="99" spans="1:1" s="155" customFormat="1" x14ac:dyDescent="0.35">
      <c r="A99" s="155">
        <f>+Input_Own_Staff!$D$1</f>
        <v>0</v>
      </c>
    </row>
    <row r="100" spans="1:1" s="155" customFormat="1" x14ac:dyDescent="0.35">
      <c r="A100" s="155">
        <f>+Input_Own_Staff!$D$1</f>
        <v>0</v>
      </c>
    </row>
    <row r="101" spans="1:1" s="155" customFormat="1" x14ac:dyDescent="0.35">
      <c r="A101" s="155">
        <f>+Input_Own_Staff!$D$1</f>
        <v>0</v>
      </c>
    </row>
    <row r="102" spans="1:1" s="155" customFormat="1" x14ac:dyDescent="0.35">
      <c r="A102" s="155">
        <f>+Input_Own_Staff!$D$1</f>
        <v>0</v>
      </c>
    </row>
    <row r="103" spans="1:1" s="155" customFormat="1" x14ac:dyDescent="0.35">
      <c r="A103" s="155">
        <f>+Input_Own_Staff!$D$1</f>
        <v>0</v>
      </c>
    </row>
    <row r="104" spans="1:1" s="155" customFormat="1" x14ac:dyDescent="0.35">
      <c r="A104" s="155">
        <f>+Input_Own_Staff!$D$1</f>
        <v>0</v>
      </c>
    </row>
    <row r="105" spans="1:1" s="155" customFormat="1" x14ac:dyDescent="0.35">
      <c r="A105" s="155">
        <f>+Input_Own_Staff!$D$1</f>
        <v>0</v>
      </c>
    </row>
    <row r="106" spans="1:1" s="155" customFormat="1" x14ac:dyDescent="0.35">
      <c r="A106" s="155">
        <f>+Input_Own_Staff!$D$1</f>
        <v>0</v>
      </c>
    </row>
    <row r="107" spans="1:1" s="155" customFormat="1" x14ac:dyDescent="0.35">
      <c r="A107" s="155">
        <f>+Input_Own_Staff!$D$1</f>
        <v>0</v>
      </c>
    </row>
    <row r="108" spans="1:1" s="155" customFormat="1" x14ac:dyDescent="0.35">
      <c r="A108" s="155">
        <f>+Input_Own_Staff!$D$1</f>
        <v>0</v>
      </c>
    </row>
    <row r="109" spans="1:1" s="155" customFormat="1" x14ac:dyDescent="0.35">
      <c r="A109" s="155">
        <f>+Input_Own_Staff!$D$1</f>
        <v>0</v>
      </c>
    </row>
    <row r="110" spans="1:1" s="155" customFormat="1" x14ac:dyDescent="0.35">
      <c r="A110" s="155">
        <f>+Input_Own_Staff!$D$1</f>
        <v>0</v>
      </c>
    </row>
    <row r="111" spans="1:1" s="155" customFormat="1" x14ac:dyDescent="0.35">
      <c r="A111" s="155">
        <f>+Input_Own_Staff!$D$1</f>
        <v>0</v>
      </c>
    </row>
    <row r="112" spans="1:1" s="155" customFormat="1" x14ac:dyDescent="0.35">
      <c r="A112" s="155">
        <f>+Input_Own_Staff!$D$1</f>
        <v>0</v>
      </c>
    </row>
    <row r="113" spans="1:1" s="155" customFormat="1" x14ac:dyDescent="0.35">
      <c r="A113" s="155">
        <f>+Input_Own_Staff!$D$1</f>
        <v>0</v>
      </c>
    </row>
    <row r="114" spans="1:1" s="155" customFormat="1" x14ac:dyDescent="0.35">
      <c r="A114" s="155">
        <f>+Input_Own_Staff!$D$1</f>
        <v>0</v>
      </c>
    </row>
    <row r="115" spans="1:1" s="155" customFormat="1" x14ac:dyDescent="0.35">
      <c r="A115" s="155">
        <f>+Input_Own_Staff!$D$1</f>
        <v>0</v>
      </c>
    </row>
    <row r="116" spans="1:1" s="155" customFormat="1" x14ac:dyDescent="0.35">
      <c r="A116" s="155">
        <f>+Input_Own_Staff!$D$1</f>
        <v>0</v>
      </c>
    </row>
    <row r="117" spans="1:1" s="155" customFormat="1" x14ac:dyDescent="0.35">
      <c r="A117" s="155">
        <f>+Input_Own_Staff!$D$1</f>
        <v>0</v>
      </c>
    </row>
    <row r="118" spans="1:1" s="155" customFormat="1" x14ac:dyDescent="0.35">
      <c r="A118" s="155">
        <f>+Input_Own_Staff!$D$1</f>
        <v>0</v>
      </c>
    </row>
    <row r="119" spans="1:1" s="155" customFormat="1" x14ac:dyDescent="0.35">
      <c r="A119" s="155">
        <f>+Input_Own_Staff!$D$1</f>
        <v>0</v>
      </c>
    </row>
    <row r="120" spans="1:1" s="155" customFormat="1" x14ac:dyDescent="0.35">
      <c r="A120" s="155">
        <f>+Input_Own_Staff!$D$1</f>
        <v>0</v>
      </c>
    </row>
    <row r="121" spans="1:1" s="155" customFormat="1" x14ac:dyDescent="0.35">
      <c r="A121" s="155">
        <f>+Input_Own_Staff!$D$1</f>
        <v>0</v>
      </c>
    </row>
    <row r="122" spans="1:1" s="155" customFormat="1" x14ac:dyDescent="0.35">
      <c r="A122" s="155">
        <f>+Input_Own_Staff!$D$1</f>
        <v>0</v>
      </c>
    </row>
    <row r="123" spans="1:1" s="155" customFormat="1" x14ac:dyDescent="0.35">
      <c r="A123" s="155">
        <f>+Input_Own_Staff!$D$1</f>
        <v>0</v>
      </c>
    </row>
    <row r="124" spans="1:1" s="155" customFormat="1" x14ac:dyDescent="0.35">
      <c r="A124" s="155">
        <f>+Input_Own_Staff!$D$1</f>
        <v>0</v>
      </c>
    </row>
    <row r="125" spans="1:1" s="155" customFormat="1" x14ac:dyDescent="0.35">
      <c r="A125" s="155">
        <f>+Input_Own_Staff!$D$1</f>
        <v>0</v>
      </c>
    </row>
    <row r="126" spans="1:1" s="155" customFormat="1" x14ac:dyDescent="0.35">
      <c r="A126" s="155">
        <f>+Input_Own_Staff!$D$1</f>
        <v>0</v>
      </c>
    </row>
    <row r="127" spans="1:1" s="155" customFormat="1" x14ac:dyDescent="0.35">
      <c r="A127" s="155">
        <f>+Input_Own_Staff!$D$1</f>
        <v>0</v>
      </c>
    </row>
    <row r="128" spans="1:1" s="155" customFormat="1" x14ac:dyDescent="0.35">
      <c r="A128" s="155">
        <f>+Input_Own_Staff!$D$1</f>
        <v>0</v>
      </c>
    </row>
    <row r="129" spans="1:1" s="155" customFormat="1" x14ac:dyDescent="0.35">
      <c r="A129" s="155">
        <f>+Input_Own_Staff!$D$1</f>
        <v>0</v>
      </c>
    </row>
    <row r="130" spans="1:1" s="155" customFormat="1" x14ac:dyDescent="0.35">
      <c r="A130" s="155">
        <f>+Input_Own_Staff!$D$1</f>
        <v>0</v>
      </c>
    </row>
    <row r="131" spans="1:1" s="155" customFormat="1" x14ac:dyDescent="0.35">
      <c r="A131" s="155">
        <f>+Input_Own_Staff!$D$1</f>
        <v>0</v>
      </c>
    </row>
    <row r="132" spans="1:1" s="155" customFormat="1" x14ac:dyDescent="0.35">
      <c r="A132" s="155">
        <f>+Input_Own_Staff!$D$1</f>
        <v>0</v>
      </c>
    </row>
    <row r="133" spans="1:1" s="155" customFormat="1" x14ac:dyDescent="0.35">
      <c r="A133" s="155">
        <f>+Input_Own_Staff!$D$1</f>
        <v>0</v>
      </c>
    </row>
    <row r="134" spans="1:1" s="155" customFormat="1" x14ac:dyDescent="0.35">
      <c r="A134" s="155">
        <f>+Input_Own_Staff!$D$1</f>
        <v>0</v>
      </c>
    </row>
    <row r="135" spans="1:1" s="155" customFormat="1" x14ac:dyDescent="0.35">
      <c r="A135" s="155">
        <f>+Input_Own_Staff!$D$1</f>
        <v>0</v>
      </c>
    </row>
    <row r="136" spans="1:1" s="155" customFormat="1" x14ac:dyDescent="0.35">
      <c r="A136" s="155">
        <f>+Input_Own_Staff!$D$1</f>
        <v>0</v>
      </c>
    </row>
    <row r="137" spans="1:1" s="155" customFormat="1" x14ac:dyDescent="0.35">
      <c r="A137" s="155">
        <f>+Input_Own_Staff!$D$1</f>
        <v>0</v>
      </c>
    </row>
    <row r="138" spans="1:1" s="155" customFormat="1" x14ac:dyDescent="0.35">
      <c r="A138" s="155">
        <f>+Input_Own_Staff!$D$1</f>
        <v>0</v>
      </c>
    </row>
    <row r="139" spans="1:1" s="155" customFormat="1" x14ac:dyDescent="0.35">
      <c r="A139" s="155">
        <f>+Input_Own_Staff!$D$1</f>
        <v>0</v>
      </c>
    </row>
    <row r="140" spans="1:1" s="155" customFormat="1" x14ac:dyDescent="0.35">
      <c r="A140" s="155">
        <f>+Input_Own_Staff!$D$1</f>
        <v>0</v>
      </c>
    </row>
    <row r="141" spans="1:1" s="155" customFormat="1" x14ac:dyDescent="0.35">
      <c r="A141" s="155">
        <f>+Input_Own_Staff!$D$1</f>
        <v>0</v>
      </c>
    </row>
    <row r="142" spans="1:1" s="155" customFormat="1" x14ac:dyDescent="0.35">
      <c r="A142" s="155">
        <f>+Input_Own_Staff!$D$1</f>
        <v>0</v>
      </c>
    </row>
    <row r="143" spans="1:1" s="155" customFormat="1" x14ac:dyDescent="0.35">
      <c r="A143" s="155">
        <f>+Input_Own_Staff!$D$1</f>
        <v>0</v>
      </c>
    </row>
    <row r="144" spans="1:1" s="155" customFormat="1" x14ac:dyDescent="0.35">
      <c r="A144" s="155">
        <f>+Input_Own_Staff!$D$1</f>
        <v>0</v>
      </c>
    </row>
    <row r="145" spans="1:1" s="155" customFormat="1" x14ac:dyDescent="0.35">
      <c r="A145" s="155">
        <f>+Input_Own_Staff!$D$1</f>
        <v>0</v>
      </c>
    </row>
    <row r="146" spans="1:1" s="155" customFormat="1" x14ac:dyDescent="0.35">
      <c r="A146" s="155">
        <f>+Input_Own_Staff!$D$1</f>
        <v>0</v>
      </c>
    </row>
    <row r="147" spans="1:1" s="155" customFormat="1" x14ac:dyDescent="0.35">
      <c r="A147" s="155">
        <f>+Input_Own_Staff!$D$1</f>
        <v>0</v>
      </c>
    </row>
    <row r="148" spans="1:1" s="155" customFormat="1" x14ac:dyDescent="0.35">
      <c r="A148" s="155">
        <f>+Input_Own_Staff!$D$1</f>
        <v>0</v>
      </c>
    </row>
    <row r="149" spans="1:1" s="155" customFormat="1" x14ac:dyDescent="0.35">
      <c r="A149" s="155">
        <f>+Input_Own_Staff!$D$1</f>
        <v>0</v>
      </c>
    </row>
    <row r="150" spans="1:1" s="155" customFormat="1" x14ac:dyDescent="0.35">
      <c r="A150" s="155">
        <f>+Input_Own_Staff!$D$1</f>
        <v>0</v>
      </c>
    </row>
    <row r="151" spans="1:1" s="155" customFormat="1" x14ac:dyDescent="0.35">
      <c r="A151" s="155">
        <f>+Input_Own_Staff!$D$1</f>
        <v>0</v>
      </c>
    </row>
    <row r="152" spans="1:1" s="155" customFormat="1" x14ac:dyDescent="0.35">
      <c r="A152" s="155">
        <f>+Input_Own_Staff!$D$1</f>
        <v>0</v>
      </c>
    </row>
    <row r="153" spans="1:1" s="155" customFormat="1" x14ac:dyDescent="0.35">
      <c r="A153" s="155">
        <f>+Input_Own_Staff!$D$1</f>
        <v>0</v>
      </c>
    </row>
    <row r="154" spans="1:1" s="155" customFormat="1" x14ac:dyDescent="0.35">
      <c r="A154" s="155">
        <f>+Input_Own_Staff!$D$1</f>
        <v>0</v>
      </c>
    </row>
    <row r="155" spans="1:1" s="155" customFormat="1" x14ac:dyDescent="0.35">
      <c r="A155" s="155">
        <f>+Input_Own_Staff!$D$1</f>
        <v>0</v>
      </c>
    </row>
    <row r="156" spans="1:1" s="155" customFormat="1" x14ac:dyDescent="0.35">
      <c r="A156" s="155">
        <f>+Input_Own_Staff!$D$1</f>
        <v>0</v>
      </c>
    </row>
    <row r="157" spans="1:1" s="155" customFormat="1" x14ac:dyDescent="0.35">
      <c r="A157" s="155">
        <f>+Input_Own_Staff!$D$1</f>
        <v>0</v>
      </c>
    </row>
    <row r="158" spans="1:1" s="155" customFormat="1" x14ac:dyDescent="0.35">
      <c r="A158" s="155">
        <f>+Input_Own_Staff!$D$1</f>
        <v>0</v>
      </c>
    </row>
    <row r="159" spans="1:1" s="155" customFormat="1" x14ac:dyDescent="0.35">
      <c r="A159" s="155">
        <f>+Input_Own_Staff!$D$1</f>
        <v>0</v>
      </c>
    </row>
    <row r="160" spans="1:1" s="155" customFormat="1" x14ac:dyDescent="0.35">
      <c r="A160" s="155">
        <f>+Input_Own_Staff!$D$1</f>
        <v>0</v>
      </c>
    </row>
    <row r="161" spans="1:1" s="155" customFormat="1" x14ac:dyDescent="0.35">
      <c r="A161" s="155">
        <f>+Input_Own_Staff!$D$1</f>
        <v>0</v>
      </c>
    </row>
    <row r="162" spans="1:1" s="155" customFormat="1" x14ac:dyDescent="0.35">
      <c r="A162" s="155">
        <f>+Input_Own_Staff!$D$1</f>
        <v>0</v>
      </c>
    </row>
    <row r="163" spans="1:1" s="155" customFormat="1" x14ac:dyDescent="0.35">
      <c r="A163" s="155">
        <f>+Input_Own_Staff!$D$1</f>
        <v>0</v>
      </c>
    </row>
    <row r="164" spans="1:1" s="155" customFormat="1" x14ac:dyDescent="0.35">
      <c r="A164" s="155">
        <f>+Input_Own_Staff!$D$1</f>
        <v>0</v>
      </c>
    </row>
    <row r="165" spans="1:1" s="155" customFormat="1" x14ac:dyDescent="0.35">
      <c r="A165" s="155">
        <f>+Input_Own_Staff!$D$1</f>
        <v>0</v>
      </c>
    </row>
    <row r="166" spans="1:1" s="155" customFormat="1" x14ac:dyDescent="0.35">
      <c r="A166" s="155">
        <f>+Input_Own_Staff!$D$1</f>
        <v>0</v>
      </c>
    </row>
    <row r="167" spans="1:1" s="155" customFormat="1" x14ac:dyDescent="0.35">
      <c r="A167" s="155">
        <f>+Input_Own_Staff!$D$1</f>
        <v>0</v>
      </c>
    </row>
    <row r="168" spans="1:1" s="155" customFormat="1" x14ac:dyDescent="0.35">
      <c r="A168" s="155">
        <f>+Input_Own_Staff!$D$1</f>
        <v>0</v>
      </c>
    </row>
  </sheetData>
  <sheetProtection algorithmName="SHA-512" hashValue="dnUkhsBUJ7wv22DlrDiHbXh1fl/9mJFHuAfr1+pt/g9u2uw7c6Sv1AgodO46dw2AVk88EsR5P1EJpdnQwDkOHA==" saltValue="oAYWduXJ65wbZLc7N8FvwQ==" spinCount="100000" sheet="1" objects="1" scenarios="1"/>
  <mergeCells count="7">
    <mergeCell ref="D2:M2"/>
    <mergeCell ref="N2:W2"/>
    <mergeCell ref="X2:AG2"/>
    <mergeCell ref="A3:A4"/>
    <mergeCell ref="K3:M3"/>
    <mergeCell ref="U3:W3"/>
    <mergeCell ref="AE3:AG3"/>
  </mergeCells>
  <dataValidations count="4">
    <dataValidation showInputMessage="1" showErrorMessage="1" prompt="NB: Numeric entry only,_x000a_Text will not add up on summary sheet" sqref="D2 X2 N2" xr:uid="{00000000-0002-0000-0400-000000000000}"/>
    <dataValidation allowBlank="1" showInputMessage="1" showErrorMessage="1" prompt="This is a formula make_x000a_sure it is copied down" sqref="AG1 W1" xr:uid="{00000000-0002-0000-0400-000001000000}"/>
    <dataValidation showInputMessage="1" showErrorMessage="1" prompt="This is a formula make_x000a_sure it is copied down" sqref="AD1 T1" xr:uid="{00000000-0002-0000-0400-000002000000}"/>
    <dataValidation allowBlank="1" showInputMessage="1" showErrorMessage="1" prompt="For Agency Use" sqref="B1:C2" xr:uid="{00000000-0002-0000-0400-000003000000}"/>
  </dataValidations>
  <pageMargins left="0" right="0" top="0" bottom="0" header="0.31496062992125984" footer="0.31496062992125984"/>
  <pageSetup paperSize="9" scale="75" orientation="landscape" r:id="rId1"/>
  <colBreaks count="2" manualBreakCount="2">
    <brk id="13" max="1048575" man="1"/>
    <brk id="2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B1:J52"/>
  <sheetViews>
    <sheetView topLeftCell="A35" workbookViewId="0">
      <selection activeCell="J16" sqref="J16"/>
    </sheetView>
  </sheetViews>
  <sheetFormatPr defaultColWidth="9.08984375" defaultRowHeight="14.5" x14ac:dyDescent="0.35"/>
  <cols>
    <col min="1" max="1" width="2.08984375" customWidth="1"/>
    <col min="2" max="2" width="33.08984375" customWidth="1"/>
    <col min="3" max="3" width="13.54296875" customWidth="1"/>
    <col min="4" max="4" width="14.08984375" customWidth="1"/>
    <col min="5" max="5" width="13.54296875" customWidth="1"/>
    <col min="7" max="8" width="9.08984375" customWidth="1"/>
    <col min="9" max="9" width="10.6328125" bestFit="1" customWidth="1"/>
    <col min="10" max="10" width="9.36328125" bestFit="1" customWidth="1"/>
    <col min="11" max="11" width="10.6328125" bestFit="1" customWidth="1"/>
    <col min="12" max="16" width="9.36328125" bestFit="1" customWidth="1"/>
    <col min="17" max="17" width="11.36328125" bestFit="1" customWidth="1"/>
    <col min="18" max="18" width="9.36328125" bestFit="1" customWidth="1"/>
  </cols>
  <sheetData>
    <row r="1" spans="2:5" x14ac:dyDescent="0.35">
      <c r="B1" s="220" t="s">
        <v>406</v>
      </c>
      <c r="C1">
        <f>+Header_sheet!C1</f>
        <v>0</v>
      </c>
    </row>
    <row r="2" spans="2:5" x14ac:dyDescent="0.35">
      <c r="B2" s="188" t="s">
        <v>199</v>
      </c>
      <c r="C2">
        <f>+Header_sheet!C3</f>
        <v>0</v>
      </c>
    </row>
    <row r="3" spans="2:5" s="188" customFormat="1" ht="60" customHeight="1" x14ac:dyDescent="0.3">
      <c r="B3" s="222"/>
      <c r="C3" s="223" t="s">
        <v>57</v>
      </c>
      <c r="D3" s="223" t="s">
        <v>223</v>
      </c>
      <c r="E3" s="223" t="s">
        <v>224</v>
      </c>
    </row>
    <row r="4" spans="2:5" x14ac:dyDescent="0.35">
      <c r="B4" s="228" t="s">
        <v>225</v>
      </c>
      <c r="C4" s="184"/>
      <c r="D4" s="224"/>
      <c r="E4" s="224"/>
    </row>
    <row r="5" spans="2:5" x14ac:dyDescent="0.35">
      <c r="B5" s="229" t="s">
        <v>43</v>
      </c>
      <c r="C5" s="207">
        <f>+Summary!X6</f>
        <v>0</v>
      </c>
      <c r="D5" s="185">
        <f>+Summary!D6</f>
        <v>0</v>
      </c>
      <c r="E5" s="185">
        <f>+Summary!N6</f>
        <v>0</v>
      </c>
    </row>
    <row r="6" spans="2:5" x14ac:dyDescent="0.35">
      <c r="B6" s="229" t="s">
        <v>46</v>
      </c>
      <c r="C6" s="207">
        <f>+Summary!Y6</f>
        <v>0</v>
      </c>
      <c r="D6" s="185">
        <f>+Summary!E6</f>
        <v>0</v>
      </c>
      <c r="E6" s="185">
        <f>+Summary!O6</f>
        <v>0</v>
      </c>
    </row>
    <row r="7" spans="2:5" x14ac:dyDescent="0.35">
      <c r="B7" s="229" t="s">
        <v>48</v>
      </c>
      <c r="C7" s="207">
        <f>+Summary!Z6</f>
        <v>0</v>
      </c>
      <c r="D7" s="185">
        <f>+Summary!F6</f>
        <v>0</v>
      </c>
      <c r="E7" s="185">
        <f>+Summary!P6</f>
        <v>0</v>
      </c>
    </row>
    <row r="8" spans="2:5" ht="15.75" customHeight="1" x14ac:dyDescent="0.35">
      <c r="B8" s="229" t="s">
        <v>50</v>
      </c>
      <c r="C8" s="207">
        <f>+Summary!AA6</f>
        <v>0</v>
      </c>
      <c r="D8" s="185">
        <f>+Summary!G6</f>
        <v>0</v>
      </c>
      <c r="E8" s="185">
        <f>+Summary!Q6</f>
        <v>0</v>
      </c>
    </row>
    <row r="9" spans="2:5" x14ac:dyDescent="0.35">
      <c r="B9" s="229" t="s">
        <v>226</v>
      </c>
      <c r="C9" s="207">
        <f>+Summary!AB6</f>
        <v>0</v>
      </c>
      <c r="D9" s="185">
        <f>+Summary!H6</f>
        <v>0</v>
      </c>
      <c r="E9" s="185">
        <f>+Summary!R6</f>
        <v>0</v>
      </c>
    </row>
    <row r="10" spans="2:5" ht="19.5" customHeight="1" x14ac:dyDescent="0.35">
      <c r="B10" s="229" t="s">
        <v>54</v>
      </c>
      <c r="C10" s="207">
        <f>+Summary!AC6</f>
        <v>0</v>
      </c>
      <c r="D10" s="185">
        <f>+Summary!I6</f>
        <v>0</v>
      </c>
      <c r="E10" s="185">
        <f>+Summary!S6</f>
        <v>0</v>
      </c>
    </row>
    <row r="11" spans="2:5" ht="13.5" customHeight="1" x14ac:dyDescent="0.35">
      <c r="B11" s="230" t="s">
        <v>57</v>
      </c>
      <c r="C11" s="207">
        <f>+Summary!AD6</f>
        <v>0</v>
      </c>
      <c r="D11" s="185">
        <f>+Summary!J6</f>
        <v>0</v>
      </c>
      <c r="E11" s="185">
        <f>+Summary!T6</f>
        <v>0</v>
      </c>
    </row>
    <row r="12" spans="2:5" ht="13.5" customHeight="1" x14ac:dyDescent="0.35">
      <c r="B12" s="230" t="s">
        <v>227</v>
      </c>
      <c r="C12" s="207"/>
      <c r="D12" s="185"/>
      <c r="E12" s="185"/>
    </row>
    <row r="13" spans="2:5" x14ac:dyDescent="0.35">
      <c r="B13" s="231" t="s">
        <v>61</v>
      </c>
      <c r="C13" s="225">
        <f>+Summary!AE6</f>
        <v>0</v>
      </c>
      <c r="D13" s="186">
        <f>+Summary!K6</f>
        <v>0</v>
      </c>
      <c r="E13" s="186">
        <f>+Summary!U6</f>
        <v>0</v>
      </c>
    </row>
    <row r="14" spans="2:5" x14ac:dyDescent="0.35">
      <c r="B14" s="231" t="s">
        <v>64</v>
      </c>
      <c r="C14" s="225">
        <f>+Summary!AF6</f>
        <v>0</v>
      </c>
      <c r="D14" s="186">
        <f>+Summary!L6</f>
        <v>0</v>
      </c>
      <c r="E14" s="186">
        <f>+Summary!V6</f>
        <v>0</v>
      </c>
    </row>
    <row r="15" spans="2:5" x14ac:dyDescent="0.35">
      <c r="B15" s="232" t="s">
        <v>67</v>
      </c>
      <c r="C15" s="191">
        <f>+Summary!AG6</f>
        <v>0</v>
      </c>
      <c r="D15" s="206">
        <f>+Summary!M6</f>
        <v>0</v>
      </c>
      <c r="E15" s="206">
        <f>+Summary!W6</f>
        <v>0</v>
      </c>
    </row>
    <row r="16" spans="2:5" ht="26.5" x14ac:dyDescent="0.35">
      <c r="B16" s="212"/>
      <c r="C16" s="226" t="s">
        <v>57</v>
      </c>
      <c r="D16" s="227" t="s">
        <v>223</v>
      </c>
      <c r="E16" s="227" t="s">
        <v>224</v>
      </c>
    </row>
    <row r="17" spans="2:10" s="187" customFormat="1" x14ac:dyDescent="0.35">
      <c r="B17" s="185"/>
      <c r="C17" s="189" t="s">
        <v>228</v>
      </c>
      <c r="D17" s="185"/>
      <c r="E17" s="185"/>
    </row>
    <row r="18" spans="2:10" s="187" customFormat="1" x14ac:dyDescent="0.35">
      <c r="B18" s="185" t="str">
        <f>+Header_sheet!C10&amp;" "&amp;Header_sheet!D10</f>
        <v xml:space="preserve"> </v>
      </c>
      <c r="C18" s="185">
        <f>+Summary!AD7</f>
        <v>0</v>
      </c>
      <c r="D18" s="185">
        <f>+Summary!J7</f>
        <v>0</v>
      </c>
      <c r="E18" s="185">
        <f>+Summary!T7</f>
        <v>0</v>
      </c>
    </row>
    <row r="19" spans="2:10" s="187" customFormat="1" x14ac:dyDescent="0.35">
      <c r="B19" s="185" t="str">
        <f>+Header_sheet!C11&amp;" "&amp;Header_sheet!D11</f>
        <v xml:space="preserve"> </v>
      </c>
      <c r="C19" s="185">
        <f>+Summary!AD8</f>
        <v>0</v>
      </c>
      <c r="D19" s="185">
        <f>+Summary!J8</f>
        <v>0</v>
      </c>
      <c r="E19" s="185">
        <f>+Summary!T8</f>
        <v>0</v>
      </c>
    </row>
    <row r="20" spans="2:10" s="187" customFormat="1" x14ac:dyDescent="0.35">
      <c r="B20" s="185" t="str">
        <f>+Header_sheet!C12&amp;" "&amp;Header_sheet!D12</f>
        <v xml:space="preserve"> </v>
      </c>
      <c r="C20" s="185">
        <f>+Summary!AD9</f>
        <v>0</v>
      </c>
      <c r="D20" s="185">
        <f>+Summary!J9</f>
        <v>0</v>
      </c>
      <c r="E20" s="185">
        <f>+Summary!T9</f>
        <v>0</v>
      </c>
    </row>
    <row r="21" spans="2:10" s="187" customFormat="1" x14ac:dyDescent="0.35">
      <c r="B21" s="185" t="str">
        <f>+Header_sheet!C13&amp;" "&amp;Header_sheet!D13</f>
        <v xml:space="preserve"> </v>
      </c>
      <c r="C21" s="185">
        <f>+Summary!AD10</f>
        <v>0</v>
      </c>
      <c r="D21" s="185">
        <f>+Summary!J10</f>
        <v>0</v>
      </c>
      <c r="E21" s="185">
        <f>+Summary!T10</f>
        <v>0</v>
      </c>
    </row>
    <row r="22" spans="2:10" s="187" customFormat="1" x14ac:dyDescent="0.35">
      <c r="B22" s="185" t="str">
        <f>+Header_sheet!C14&amp;" "&amp;Header_sheet!D14</f>
        <v xml:space="preserve"> </v>
      </c>
      <c r="C22" s="185">
        <f>+Summary!AD11</f>
        <v>0</v>
      </c>
      <c r="D22" s="185">
        <f>+Summary!J11</f>
        <v>0</v>
      </c>
      <c r="E22" s="185">
        <f>+Summary!T11</f>
        <v>0</v>
      </c>
    </row>
    <row r="23" spans="2:10" s="187" customFormat="1" x14ac:dyDescent="0.35">
      <c r="B23" s="185" t="str">
        <f>+Header_sheet!C15&amp;" "&amp;Header_sheet!D15</f>
        <v xml:space="preserve"> </v>
      </c>
      <c r="C23" s="185">
        <f>+Summary!AD12</f>
        <v>0</v>
      </c>
      <c r="D23" s="185">
        <f>+Summary!J12</f>
        <v>0</v>
      </c>
      <c r="E23" s="185">
        <f>+Summary!T12</f>
        <v>0</v>
      </c>
    </row>
    <row r="24" spans="2:10" s="187" customFormat="1" x14ac:dyDescent="0.35">
      <c r="B24" s="185" t="str">
        <f>+Header_sheet!C16&amp;" "&amp;Header_sheet!D16</f>
        <v xml:space="preserve"> </v>
      </c>
      <c r="C24" s="185">
        <f>+Summary!AD13</f>
        <v>0</v>
      </c>
      <c r="D24" s="185">
        <f>+Summary!J13</f>
        <v>0</v>
      </c>
      <c r="E24" s="185">
        <f>+Summary!T13</f>
        <v>0</v>
      </c>
    </row>
    <row r="25" spans="2:10" s="187" customFormat="1" x14ac:dyDescent="0.35">
      <c r="B25" s="185" t="str">
        <f>+Header_sheet!C17&amp;" "&amp;Header_sheet!D17</f>
        <v xml:space="preserve"> </v>
      </c>
      <c r="C25" s="185">
        <f>+Summary!AD14</f>
        <v>0</v>
      </c>
      <c r="D25" s="185">
        <f>+Summary!J14</f>
        <v>0</v>
      </c>
      <c r="E25" s="185">
        <f>+Summary!T14</f>
        <v>0</v>
      </c>
    </row>
    <row r="26" spans="2:10" s="187" customFormat="1" x14ac:dyDescent="0.35">
      <c r="B26" s="185" t="str">
        <f>+Header_sheet!C18&amp;" "&amp;Header_sheet!D18</f>
        <v xml:space="preserve"> </v>
      </c>
      <c r="C26" s="185">
        <f>+Summary!AD15</f>
        <v>0</v>
      </c>
      <c r="D26" s="185">
        <f>+Summary!J15</f>
        <v>0</v>
      </c>
      <c r="E26" s="185">
        <f>+Summary!T15</f>
        <v>0</v>
      </c>
    </row>
    <row r="27" spans="2:10" s="187" customFormat="1" x14ac:dyDescent="0.35">
      <c r="B27" s="185" t="str">
        <f>+Header_sheet!C19&amp;" "&amp;Header_sheet!D19</f>
        <v xml:space="preserve"> </v>
      </c>
      <c r="C27" s="185">
        <f>+Summary!AD16</f>
        <v>0</v>
      </c>
      <c r="D27" s="185">
        <f>+Summary!J16</f>
        <v>0</v>
      </c>
      <c r="E27" s="185">
        <f>+Summary!T16</f>
        <v>0</v>
      </c>
    </row>
    <row r="28" spans="2:10" s="190" customFormat="1" ht="13" x14ac:dyDescent="0.3">
      <c r="B28" s="189" t="s">
        <v>229</v>
      </c>
      <c r="C28" s="189">
        <f>SUM(C18:C27)</f>
        <v>0</v>
      </c>
      <c r="D28" s="189">
        <f>SUM(D18:D27)</f>
        <v>0</v>
      </c>
      <c r="E28" s="189">
        <f>SUM(E18:E27)</f>
        <v>0</v>
      </c>
      <c r="G28" s="190" t="str">
        <f>IF(C28=C11,"","ERROR")</f>
        <v/>
      </c>
      <c r="H28" s="190" t="str">
        <f>IF(D28=D11,"","ERROR")</f>
        <v/>
      </c>
      <c r="I28" s="190" t="str">
        <f>IF(E28=E11,"","ERROR")</f>
        <v/>
      </c>
      <c r="J28" s="190" t="str">
        <f>IF(E28+D28=C28,"","ERROR")</f>
        <v/>
      </c>
    </row>
    <row r="29" spans="2:10" x14ac:dyDescent="0.35">
      <c r="B29" s="224" t="str">
        <f>+Header_sheet!C21&amp;" "&amp;Header_sheet!D21</f>
        <v xml:space="preserve"> </v>
      </c>
      <c r="C29" s="222" t="s">
        <v>230</v>
      </c>
      <c r="D29" s="224"/>
      <c r="E29" s="224"/>
    </row>
    <row r="30" spans="2:10" s="155" customFormat="1" x14ac:dyDescent="0.35">
      <c r="B30" s="186" t="str">
        <f>+Header_sheet!C10&amp;" "&amp;Header_sheet!D10</f>
        <v xml:space="preserve"> </v>
      </c>
      <c r="C30" s="186">
        <f>+Summary!AE7</f>
        <v>0</v>
      </c>
      <c r="D30" s="186">
        <f>+Summary!K7</f>
        <v>0</v>
      </c>
      <c r="E30" s="186">
        <f>+Summary!U7</f>
        <v>0</v>
      </c>
    </row>
    <row r="31" spans="2:10" s="155" customFormat="1" x14ac:dyDescent="0.35">
      <c r="B31" s="186" t="str">
        <f>+Header_sheet!C11&amp;" "&amp;Header_sheet!D11</f>
        <v xml:space="preserve"> </v>
      </c>
      <c r="C31" s="186">
        <f>+Summary!AE8</f>
        <v>0</v>
      </c>
      <c r="D31" s="186">
        <f>+Summary!K8</f>
        <v>0</v>
      </c>
      <c r="E31" s="186">
        <f>+Summary!U8</f>
        <v>0</v>
      </c>
    </row>
    <row r="32" spans="2:10" s="155" customFormat="1" x14ac:dyDescent="0.35">
      <c r="B32" s="186" t="str">
        <f>+Header_sheet!C12&amp;" "&amp;Header_sheet!D12</f>
        <v xml:space="preserve"> </v>
      </c>
      <c r="C32" s="186">
        <f>+Summary!AE9</f>
        <v>0</v>
      </c>
      <c r="D32" s="186">
        <f>+Summary!K9</f>
        <v>0</v>
      </c>
      <c r="E32" s="186">
        <f>+Summary!U9</f>
        <v>0</v>
      </c>
    </row>
    <row r="33" spans="2:10" s="155" customFormat="1" x14ac:dyDescent="0.35">
      <c r="B33" s="186" t="str">
        <f>+Header_sheet!C13&amp;" "&amp;Header_sheet!D13</f>
        <v xml:space="preserve"> </v>
      </c>
      <c r="C33" s="186">
        <f>+Summary!AE10</f>
        <v>0</v>
      </c>
      <c r="D33" s="186">
        <f>+Summary!K10</f>
        <v>0</v>
      </c>
      <c r="E33" s="186">
        <f>+Summary!U10</f>
        <v>0</v>
      </c>
    </row>
    <row r="34" spans="2:10" s="155" customFormat="1" x14ac:dyDescent="0.35">
      <c r="B34" s="186" t="str">
        <f>+Header_sheet!C14&amp;" "&amp;Header_sheet!D14</f>
        <v xml:space="preserve"> </v>
      </c>
      <c r="C34" s="186">
        <f>+Summary!AE11</f>
        <v>0</v>
      </c>
      <c r="D34" s="186">
        <f>+Summary!K11</f>
        <v>0</v>
      </c>
      <c r="E34" s="186">
        <f>+Summary!U11</f>
        <v>0</v>
      </c>
    </row>
    <row r="35" spans="2:10" s="155" customFormat="1" x14ac:dyDescent="0.35">
      <c r="B35" s="186" t="str">
        <f>+Header_sheet!C15&amp;" "&amp;Header_sheet!D15</f>
        <v xml:space="preserve"> </v>
      </c>
      <c r="C35" s="186">
        <f>+Summary!AE12</f>
        <v>0</v>
      </c>
      <c r="D35" s="186">
        <f>+Summary!K12</f>
        <v>0</v>
      </c>
      <c r="E35" s="186">
        <f>+Summary!U12</f>
        <v>0</v>
      </c>
    </row>
    <row r="36" spans="2:10" s="155" customFormat="1" x14ac:dyDescent="0.35">
      <c r="B36" s="186" t="str">
        <f>+Header_sheet!C16&amp;" "&amp;Header_sheet!D16</f>
        <v xml:space="preserve"> </v>
      </c>
      <c r="C36" s="186">
        <f>+Summary!AE13</f>
        <v>0</v>
      </c>
      <c r="D36" s="186">
        <f>+Summary!K13</f>
        <v>0</v>
      </c>
      <c r="E36" s="186">
        <f>+Summary!U13</f>
        <v>0</v>
      </c>
    </row>
    <row r="37" spans="2:10" s="155" customFormat="1" x14ac:dyDescent="0.35">
      <c r="B37" s="186" t="str">
        <f>+Header_sheet!C17&amp;" "&amp;Header_sheet!D17</f>
        <v xml:space="preserve"> </v>
      </c>
      <c r="C37" s="186">
        <f>+Summary!AE14</f>
        <v>0</v>
      </c>
      <c r="D37" s="186">
        <f>+Summary!K14</f>
        <v>0</v>
      </c>
      <c r="E37" s="186">
        <f>+Summary!U14</f>
        <v>0</v>
      </c>
    </row>
    <row r="38" spans="2:10" s="155" customFormat="1" x14ac:dyDescent="0.35">
      <c r="B38" s="186" t="str">
        <f>+Header_sheet!C18&amp;" "&amp;Header_sheet!D18</f>
        <v xml:space="preserve"> </v>
      </c>
      <c r="C38" s="186">
        <f>+Summary!AE15</f>
        <v>0</v>
      </c>
      <c r="D38" s="186">
        <f>+Summary!K15</f>
        <v>0</v>
      </c>
      <c r="E38" s="186">
        <f>+Summary!U15</f>
        <v>0</v>
      </c>
    </row>
    <row r="39" spans="2:10" s="155" customFormat="1" x14ac:dyDescent="0.35">
      <c r="B39" s="186" t="str">
        <f>+Header_sheet!C19&amp;" "&amp;Header_sheet!D19</f>
        <v xml:space="preserve"> </v>
      </c>
      <c r="C39" s="186">
        <f>+Summary!AE16</f>
        <v>0</v>
      </c>
      <c r="D39" s="186">
        <f>+Summary!K16</f>
        <v>0</v>
      </c>
      <c r="E39" s="186">
        <f>+Summary!U16</f>
        <v>0</v>
      </c>
    </row>
    <row r="40" spans="2:10" s="221" customFormat="1" ht="13" x14ac:dyDescent="0.3">
      <c r="B40" s="191" t="s">
        <v>229</v>
      </c>
      <c r="C40" s="189">
        <f>SUM(C30:C39)</f>
        <v>0</v>
      </c>
      <c r="D40" s="189">
        <f>SUM(D30:D39)</f>
        <v>0</v>
      </c>
      <c r="E40" s="189">
        <f>SUM(E30:E39)</f>
        <v>0</v>
      </c>
      <c r="G40" s="190" t="str">
        <f>IF(C40=C13,"","ERROR")</f>
        <v/>
      </c>
      <c r="H40" s="190" t="str">
        <f>IF(D40=D13,"","ERROR")</f>
        <v/>
      </c>
      <c r="I40" s="190" t="str">
        <f>IF(E40=E13,"","ERROR")</f>
        <v/>
      </c>
      <c r="J40" s="190" t="str">
        <f>IF(E40+D40=C40,"","ERROR")</f>
        <v/>
      </c>
    </row>
    <row r="41" spans="2:10" s="155" customFormat="1" x14ac:dyDescent="0.35">
      <c r="B41" s="186"/>
      <c r="C41" s="191" t="s">
        <v>231</v>
      </c>
      <c r="D41" s="186"/>
      <c r="E41" s="186"/>
    </row>
    <row r="42" spans="2:10" s="155" customFormat="1" x14ac:dyDescent="0.35">
      <c r="B42" s="186" t="str">
        <f>+Header_sheet!C10&amp;" "&amp;Header_sheet!D10</f>
        <v xml:space="preserve"> </v>
      </c>
      <c r="C42" s="186">
        <f>+Summary!AF7</f>
        <v>0</v>
      </c>
      <c r="D42" s="186">
        <f>+Summary!L7</f>
        <v>0</v>
      </c>
      <c r="E42" s="186">
        <f>+Summary!V7</f>
        <v>0</v>
      </c>
    </row>
    <row r="43" spans="2:10" s="155" customFormat="1" x14ac:dyDescent="0.35">
      <c r="B43" s="186" t="str">
        <f>+Header_sheet!C11&amp;" "&amp;Header_sheet!D11</f>
        <v xml:space="preserve"> </v>
      </c>
      <c r="C43" s="186">
        <f>+Summary!AF8</f>
        <v>0</v>
      </c>
      <c r="D43" s="186">
        <f>+Summary!L8</f>
        <v>0</v>
      </c>
      <c r="E43" s="186">
        <f>+Summary!V8</f>
        <v>0</v>
      </c>
    </row>
    <row r="44" spans="2:10" s="155" customFormat="1" x14ac:dyDescent="0.35">
      <c r="B44" s="186" t="str">
        <f>+Header_sheet!C12&amp;" "&amp;Header_sheet!D12</f>
        <v xml:space="preserve"> </v>
      </c>
      <c r="C44" s="186">
        <f>+Summary!AF9</f>
        <v>0</v>
      </c>
      <c r="D44" s="186">
        <f>+Summary!L9</f>
        <v>0</v>
      </c>
      <c r="E44" s="186">
        <f>+Summary!V9</f>
        <v>0</v>
      </c>
    </row>
    <row r="45" spans="2:10" s="155" customFormat="1" x14ac:dyDescent="0.35">
      <c r="B45" s="186" t="str">
        <f>+Header_sheet!C13&amp;" "&amp;Header_sheet!D13</f>
        <v xml:space="preserve"> </v>
      </c>
      <c r="C45" s="186">
        <f>+Summary!AF10</f>
        <v>0</v>
      </c>
      <c r="D45" s="186">
        <f>+Summary!L10</f>
        <v>0</v>
      </c>
      <c r="E45" s="186">
        <f>+Summary!V10</f>
        <v>0</v>
      </c>
    </row>
    <row r="46" spans="2:10" s="155" customFormat="1" x14ac:dyDescent="0.35">
      <c r="B46" s="186" t="str">
        <f>+Header_sheet!C14&amp;" "&amp;Header_sheet!D14</f>
        <v xml:space="preserve"> </v>
      </c>
      <c r="C46" s="186">
        <f>+Summary!AF11</f>
        <v>0</v>
      </c>
      <c r="D46" s="186">
        <f>+Summary!L11</f>
        <v>0</v>
      </c>
      <c r="E46" s="186">
        <f>+Summary!V11</f>
        <v>0</v>
      </c>
    </row>
    <row r="47" spans="2:10" s="155" customFormat="1" x14ac:dyDescent="0.35">
      <c r="B47" s="186" t="str">
        <f>+Header_sheet!C15&amp;" "&amp;Header_sheet!D15</f>
        <v xml:space="preserve"> </v>
      </c>
      <c r="C47" s="186">
        <f>+Summary!AF12</f>
        <v>0</v>
      </c>
      <c r="D47" s="186">
        <f>+Summary!L12</f>
        <v>0</v>
      </c>
      <c r="E47" s="186">
        <f>+Summary!V12</f>
        <v>0</v>
      </c>
    </row>
    <row r="48" spans="2:10" s="155" customFormat="1" x14ac:dyDescent="0.35">
      <c r="B48" s="186" t="str">
        <f>+Header_sheet!C16&amp;" "&amp;Header_sheet!D16</f>
        <v xml:space="preserve"> </v>
      </c>
      <c r="C48" s="186">
        <f>+Summary!AF13</f>
        <v>0</v>
      </c>
      <c r="D48" s="186">
        <f>+Summary!L13</f>
        <v>0</v>
      </c>
      <c r="E48" s="186">
        <f>+Summary!V13</f>
        <v>0</v>
      </c>
    </row>
    <row r="49" spans="2:10" s="155" customFormat="1" x14ac:dyDescent="0.35">
      <c r="B49" s="186" t="str">
        <f>+Header_sheet!C17&amp;" "&amp;Header_sheet!D17</f>
        <v xml:space="preserve"> </v>
      </c>
      <c r="C49" s="186">
        <f>+Summary!AF14</f>
        <v>0</v>
      </c>
      <c r="D49" s="186">
        <f>+Summary!L14</f>
        <v>0</v>
      </c>
      <c r="E49" s="186">
        <f>+Summary!V14</f>
        <v>0</v>
      </c>
    </row>
    <row r="50" spans="2:10" s="155" customFormat="1" x14ac:dyDescent="0.35">
      <c r="B50" s="186" t="str">
        <f>+Header_sheet!C18&amp;" "&amp;Header_sheet!D18</f>
        <v xml:space="preserve"> </v>
      </c>
      <c r="C50" s="186">
        <f>+Summary!AF15</f>
        <v>0</v>
      </c>
      <c r="D50" s="186">
        <f>+Summary!L15</f>
        <v>0</v>
      </c>
      <c r="E50" s="186">
        <f>+Summary!V15</f>
        <v>0</v>
      </c>
    </row>
    <row r="51" spans="2:10" s="155" customFormat="1" x14ac:dyDescent="0.35">
      <c r="B51" s="186" t="str">
        <f>+Header_sheet!C19&amp;" "&amp;Header_sheet!D19</f>
        <v xml:space="preserve"> </v>
      </c>
      <c r="C51" s="186">
        <f>+Summary!AF16</f>
        <v>0</v>
      </c>
      <c r="D51" s="186">
        <f>+Summary!L16</f>
        <v>0</v>
      </c>
      <c r="E51" s="186">
        <f>+Summary!V16</f>
        <v>0</v>
      </c>
    </row>
    <row r="52" spans="2:10" s="221" customFormat="1" ht="13" x14ac:dyDescent="0.3">
      <c r="B52" s="191" t="s">
        <v>229</v>
      </c>
      <c r="C52" s="189">
        <f>SUM(C42:C51)</f>
        <v>0</v>
      </c>
      <c r="D52" s="189">
        <f>SUM(D42:D51)</f>
        <v>0</v>
      </c>
      <c r="E52" s="189">
        <f>SUM(E42:E51)</f>
        <v>0</v>
      </c>
      <c r="G52" s="190" t="str">
        <f>IF(C52=C14,"","ERROR")</f>
        <v/>
      </c>
      <c r="H52" s="190" t="str">
        <f>IF(D52=D14,"","ERROR")</f>
        <v/>
      </c>
      <c r="I52" s="190" t="str">
        <f>IF(E52=E14,"","ERROR")</f>
        <v/>
      </c>
      <c r="J52" s="190" t="str">
        <f>IF(E52+D52=C52,"","ERROR")</f>
        <v/>
      </c>
    </row>
  </sheetData>
  <sheetProtection algorithmName="SHA-512" hashValue="ND014yPbW93dgaIPLlX13O0KwXYnzEFtNjJ+ZQcs2vFxTtjwd/avSspvkLhgCncypZDJatRR9MSpnFTZK/t0qw==" saltValue="IK1x7IE6s/MFBQHEZC2AwQ==" spinCount="100000" sheet="1" objects="1" scenarios="1"/>
  <dataValidations count="1">
    <dataValidation allowBlank="1" showErrorMessage="1" sqref="B16" xr:uid="{00000000-0002-0000-0500-000000000000}"/>
  </dataValidations>
  <pageMargins left="0" right="0" top="0" bottom="0"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B1:I80"/>
  <sheetViews>
    <sheetView topLeftCell="A12" workbookViewId="0">
      <selection activeCell="F7" sqref="F7"/>
    </sheetView>
  </sheetViews>
  <sheetFormatPr defaultRowHeight="14.5" x14ac:dyDescent="0.35"/>
  <cols>
    <col min="1" max="1" width="4.54296875" style="193" customWidth="1"/>
    <col min="2" max="2" width="6.36328125" style="193" customWidth="1"/>
    <col min="3" max="3" width="40" style="193" customWidth="1"/>
    <col min="4" max="4" width="4" style="193" customWidth="1"/>
    <col min="5" max="5" width="9.08984375" style="193"/>
    <col min="6" max="6" width="44.6328125" style="193" customWidth="1"/>
    <col min="7" max="7" width="3.54296875" style="193" customWidth="1"/>
    <col min="8" max="8" width="9.08984375" style="193"/>
    <col min="9" max="9" width="39.54296875" style="193" customWidth="1"/>
    <col min="10" max="228" width="9.08984375" style="193"/>
    <col min="229" max="229" width="0" style="193" hidden="1" customWidth="1"/>
    <col min="230" max="230" width="8.08984375" style="193" customWidth="1"/>
    <col min="231" max="231" width="9.90625" style="193" customWidth="1"/>
    <col min="232" max="232" width="6.36328125" style="193" customWidth="1"/>
    <col min="233" max="233" width="40" style="193" customWidth="1"/>
    <col min="234" max="234" width="4" style="193" customWidth="1"/>
    <col min="235" max="235" width="7" style="193" customWidth="1"/>
    <col min="236" max="236" width="10" style="193" customWidth="1"/>
    <col min="237" max="237" width="7" style="193" customWidth="1"/>
    <col min="238" max="238" width="10" style="193" customWidth="1"/>
    <col min="239" max="239" width="7" style="193" customWidth="1"/>
    <col min="240" max="240" width="10" style="193" customWidth="1"/>
    <col min="241" max="241" width="7" style="193" customWidth="1"/>
    <col min="242" max="242" width="10" style="193" customWidth="1"/>
    <col min="243" max="243" width="7" style="193" customWidth="1"/>
    <col min="244" max="244" width="10" style="193" customWidth="1"/>
    <col min="245" max="245" width="7" style="193" customWidth="1"/>
    <col min="246" max="246" width="10" style="193" customWidth="1"/>
    <col min="247" max="248" width="0" style="193" hidden="1" customWidth="1"/>
    <col min="249" max="249" width="8" style="193" customWidth="1"/>
    <col min="250" max="250" width="11" style="193" customWidth="1"/>
    <col min="251" max="251" width="7" style="193" customWidth="1"/>
    <col min="252" max="484" width="9.08984375" style="193"/>
    <col min="485" max="485" width="0" style="193" hidden="1" customWidth="1"/>
    <col min="486" max="486" width="8.08984375" style="193" customWidth="1"/>
    <col min="487" max="487" width="9.90625" style="193" customWidth="1"/>
    <col min="488" max="488" width="6.36328125" style="193" customWidth="1"/>
    <col min="489" max="489" width="40" style="193" customWidth="1"/>
    <col min="490" max="490" width="4" style="193" customWidth="1"/>
    <col min="491" max="491" width="7" style="193" customWidth="1"/>
    <col min="492" max="492" width="10" style="193" customWidth="1"/>
    <col min="493" max="493" width="7" style="193" customWidth="1"/>
    <col min="494" max="494" width="10" style="193" customWidth="1"/>
    <col min="495" max="495" width="7" style="193" customWidth="1"/>
    <col min="496" max="496" width="10" style="193" customWidth="1"/>
    <col min="497" max="497" width="7" style="193" customWidth="1"/>
    <col min="498" max="498" width="10" style="193" customWidth="1"/>
    <col min="499" max="499" width="7" style="193" customWidth="1"/>
    <col min="500" max="500" width="10" style="193" customWidth="1"/>
    <col min="501" max="501" width="7" style="193" customWidth="1"/>
    <col min="502" max="502" width="10" style="193" customWidth="1"/>
    <col min="503" max="504" width="0" style="193" hidden="1" customWidth="1"/>
    <col min="505" max="505" width="8" style="193" customWidth="1"/>
    <col min="506" max="506" width="11" style="193" customWidth="1"/>
    <col min="507" max="507" width="7" style="193" customWidth="1"/>
    <col min="508" max="740" width="9.08984375" style="193"/>
    <col min="741" max="741" width="0" style="193" hidden="1" customWidth="1"/>
    <col min="742" max="742" width="8.08984375" style="193" customWidth="1"/>
    <col min="743" max="743" width="9.90625" style="193" customWidth="1"/>
    <col min="744" max="744" width="6.36328125" style="193" customWidth="1"/>
    <col min="745" max="745" width="40" style="193" customWidth="1"/>
    <col min="746" max="746" width="4" style="193" customWidth="1"/>
    <col min="747" max="747" width="7" style="193" customWidth="1"/>
    <col min="748" max="748" width="10" style="193" customWidth="1"/>
    <col min="749" max="749" width="7" style="193" customWidth="1"/>
    <col min="750" max="750" width="10" style="193" customWidth="1"/>
    <col min="751" max="751" width="7" style="193" customWidth="1"/>
    <col min="752" max="752" width="10" style="193" customWidth="1"/>
    <col min="753" max="753" width="7" style="193" customWidth="1"/>
    <col min="754" max="754" width="10" style="193" customWidth="1"/>
    <col min="755" max="755" width="7" style="193" customWidth="1"/>
    <col min="756" max="756" width="10" style="193" customWidth="1"/>
    <col min="757" max="757" width="7" style="193" customWidth="1"/>
    <col min="758" max="758" width="10" style="193" customWidth="1"/>
    <col min="759" max="760" width="0" style="193" hidden="1" customWidth="1"/>
    <col min="761" max="761" width="8" style="193" customWidth="1"/>
    <col min="762" max="762" width="11" style="193" customWidth="1"/>
    <col min="763" max="763" width="7" style="193" customWidth="1"/>
    <col min="764" max="996" width="9.08984375" style="193"/>
    <col min="997" max="997" width="0" style="193" hidden="1" customWidth="1"/>
    <col min="998" max="998" width="8.08984375" style="193" customWidth="1"/>
    <col min="999" max="999" width="9.90625" style="193" customWidth="1"/>
    <col min="1000" max="1000" width="6.36328125" style="193" customWidth="1"/>
    <col min="1001" max="1001" width="40" style="193" customWidth="1"/>
    <col min="1002" max="1002" width="4" style="193" customWidth="1"/>
    <col min="1003" max="1003" width="7" style="193" customWidth="1"/>
    <col min="1004" max="1004" width="10" style="193" customWidth="1"/>
    <col min="1005" max="1005" width="7" style="193" customWidth="1"/>
    <col min="1006" max="1006" width="10" style="193" customWidth="1"/>
    <col min="1007" max="1007" width="7" style="193" customWidth="1"/>
    <col min="1008" max="1008" width="10" style="193" customWidth="1"/>
    <col min="1009" max="1009" width="7" style="193" customWidth="1"/>
    <col min="1010" max="1010" width="10" style="193" customWidth="1"/>
    <col min="1011" max="1011" width="7" style="193" customWidth="1"/>
    <col min="1012" max="1012" width="10" style="193" customWidth="1"/>
    <col min="1013" max="1013" width="7" style="193" customWidth="1"/>
    <col min="1014" max="1014" width="10" style="193" customWidth="1"/>
    <col min="1015" max="1016" width="0" style="193" hidden="1" customWidth="1"/>
    <col min="1017" max="1017" width="8" style="193" customWidth="1"/>
    <col min="1018" max="1018" width="11" style="193" customWidth="1"/>
    <col min="1019" max="1019" width="7" style="193" customWidth="1"/>
    <col min="1020" max="1252" width="9.08984375" style="193"/>
    <col min="1253" max="1253" width="0" style="193" hidden="1" customWidth="1"/>
    <col min="1254" max="1254" width="8.08984375" style="193" customWidth="1"/>
    <col min="1255" max="1255" width="9.90625" style="193" customWidth="1"/>
    <col min="1256" max="1256" width="6.36328125" style="193" customWidth="1"/>
    <col min="1257" max="1257" width="40" style="193" customWidth="1"/>
    <col min="1258" max="1258" width="4" style="193" customWidth="1"/>
    <col min="1259" max="1259" width="7" style="193" customWidth="1"/>
    <col min="1260" max="1260" width="10" style="193" customWidth="1"/>
    <col min="1261" max="1261" width="7" style="193" customWidth="1"/>
    <col min="1262" max="1262" width="10" style="193" customWidth="1"/>
    <col min="1263" max="1263" width="7" style="193" customWidth="1"/>
    <col min="1264" max="1264" width="10" style="193" customWidth="1"/>
    <col min="1265" max="1265" width="7" style="193" customWidth="1"/>
    <col min="1266" max="1266" width="10" style="193" customWidth="1"/>
    <col min="1267" max="1267" width="7" style="193" customWidth="1"/>
    <col min="1268" max="1268" width="10" style="193" customWidth="1"/>
    <col min="1269" max="1269" width="7" style="193" customWidth="1"/>
    <col min="1270" max="1270" width="10" style="193" customWidth="1"/>
    <col min="1271" max="1272" width="0" style="193" hidden="1" customWidth="1"/>
    <col min="1273" max="1273" width="8" style="193" customWidth="1"/>
    <col min="1274" max="1274" width="11" style="193" customWidth="1"/>
    <col min="1275" max="1275" width="7" style="193" customWidth="1"/>
    <col min="1276" max="1508" width="9.08984375" style="193"/>
    <col min="1509" max="1509" width="0" style="193" hidden="1" customWidth="1"/>
    <col min="1510" max="1510" width="8.08984375" style="193" customWidth="1"/>
    <col min="1511" max="1511" width="9.90625" style="193" customWidth="1"/>
    <col min="1512" max="1512" width="6.36328125" style="193" customWidth="1"/>
    <col min="1513" max="1513" width="40" style="193" customWidth="1"/>
    <col min="1514" max="1514" width="4" style="193" customWidth="1"/>
    <col min="1515" max="1515" width="7" style="193" customWidth="1"/>
    <col min="1516" max="1516" width="10" style="193" customWidth="1"/>
    <col min="1517" max="1517" width="7" style="193" customWidth="1"/>
    <col min="1518" max="1518" width="10" style="193" customWidth="1"/>
    <col min="1519" max="1519" width="7" style="193" customWidth="1"/>
    <col min="1520" max="1520" width="10" style="193" customWidth="1"/>
    <col min="1521" max="1521" width="7" style="193" customWidth="1"/>
    <col min="1522" max="1522" width="10" style="193" customWidth="1"/>
    <col min="1523" max="1523" width="7" style="193" customWidth="1"/>
    <col min="1524" max="1524" width="10" style="193" customWidth="1"/>
    <col min="1525" max="1525" width="7" style="193" customWidth="1"/>
    <col min="1526" max="1526" width="10" style="193" customWidth="1"/>
    <col min="1527" max="1528" width="0" style="193" hidden="1" customWidth="1"/>
    <col min="1529" max="1529" width="8" style="193" customWidth="1"/>
    <col min="1530" max="1530" width="11" style="193" customWidth="1"/>
    <col min="1531" max="1531" width="7" style="193" customWidth="1"/>
    <col min="1532" max="1764" width="9.08984375" style="193"/>
    <col min="1765" max="1765" width="0" style="193" hidden="1" customWidth="1"/>
    <col min="1766" max="1766" width="8.08984375" style="193" customWidth="1"/>
    <col min="1767" max="1767" width="9.90625" style="193" customWidth="1"/>
    <col min="1768" max="1768" width="6.36328125" style="193" customWidth="1"/>
    <col min="1769" max="1769" width="40" style="193" customWidth="1"/>
    <col min="1770" max="1770" width="4" style="193" customWidth="1"/>
    <col min="1771" max="1771" width="7" style="193" customWidth="1"/>
    <col min="1772" max="1772" width="10" style="193" customWidth="1"/>
    <col min="1773" max="1773" width="7" style="193" customWidth="1"/>
    <col min="1774" max="1774" width="10" style="193" customWidth="1"/>
    <col min="1775" max="1775" width="7" style="193" customWidth="1"/>
    <col min="1776" max="1776" width="10" style="193" customWidth="1"/>
    <col min="1777" max="1777" width="7" style="193" customWidth="1"/>
    <col min="1778" max="1778" width="10" style="193" customWidth="1"/>
    <col min="1779" max="1779" width="7" style="193" customWidth="1"/>
    <col min="1780" max="1780" width="10" style="193" customWidth="1"/>
    <col min="1781" max="1781" width="7" style="193" customWidth="1"/>
    <col min="1782" max="1782" width="10" style="193" customWidth="1"/>
    <col min="1783" max="1784" width="0" style="193" hidden="1" customWidth="1"/>
    <col min="1785" max="1785" width="8" style="193" customWidth="1"/>
    <col min="1786" max="1786" width="11" style="193" customWidth="1"/>
    <col min="1787" max="1787" width="7" style="193" customWidth="1"/>
    <col min="1788" max="2020" width="9.08984375" style="193"/>
    <col min="2021" max="2021" width="0" style="193" hidden="1" customWidth="1"/>
    <col min="2022" max="2022" width="8.08984375" style="193" customWidth="1"/>
    <col min="2023" max="2023" width="9.90625" style="193" customWidth="1"/>
    <col min="2024" max="2024" width="6.36328125" style="193" customWidth="1"/>
    <col min="2025" max="2025" width="40" style="193" customWidth="1"/>
    <col min="2026" max="2026" width="4" style="193" customWidth="1"/>
    <col min="2027" max="2027" width="7" style="193" customWidth="1"/>
    <col min="2028" max="2028" width="10" style="193" customWidth="1"/>
    <col min="2029" max="2029" width="7" style="193" customWidth="1"/>
    <col min="2030" max="2030" width="10" style="193" customWidth="1"/>
    <col min="2031" max="2031" width="7" style="193" customWidth="1"/>
    <col min="2032" max="2032" width="10" style="193" customWidth="1"/>
    <col min="2033" max="2033" width="7" style="193" customWidth="1"/>
    <col min="2034" max="2034" width="10" style="193" customWidth="1"/>
    <col min="2035" max="2035" width="7" style="193" customWidth="1"/>
    <col min="2036" max="2036" width="10" style="193" customWidth="1"/>
    <col min="2037" max="2037" width="7" style="193" customWidth="1"/>
    <col min="2038" max="2038" width="10" style="193" customWidth="1"/>
    <col min="2039" max="2040" width="0" style="193" hidden="1" customWidth="1"/>
    <col min="2041" max="2041" width="8" style="193" customWidth="1"/>
    <col min="2042" max="2042" width="11" style="193" customWidth="1"/>
    <col min="2043" max="2043" width="7" style="193" customWidth="1"/>
    <col min="2044" max="2276" width="9.08984375" style="193"/>
    <col min="2277" max="2277" width="0" style="193" hidden="1" customWidth="1"/>
    <col min="2278" max="2278" width="8.08984375" style="193" customWidth="1"/>
    <col min="2279" max="2279" width="9.90625" style="193" customWidth="1"/>
    <col min="2280" max="2280" width="6.36328125" style="193" customWidth="1"/>
    <col min="2281" max="2281" width="40" style="193" customWidth="1"/>
    <col min="2282" max="2282" width="4" style="193" customWidth="1"/>
    <col min="2283" max="2283" width="7" style="193" customWidth="1"/>
    <col min="2284" max="2284" width="10" style="193" customWidth="1"/>
    <col min="2285" max="2285" width="7" style="193" customWidth="1"/>
    <col min="2286" max="2286" width="10" style="193" customWidth="1"/>
    <col min="2287" max="2287" width="7" style="193" customWidth="1"/>
    <col min="2288" max="2288" width="10" style="193" customWidth="1"/>
    <col min="2289" max="2289" width="7" style="193" customWidth="1"/>
    <col min="2290" max="2290" width="10" style="193" customWidth="1"/>
    <col min="2291" max="2291" width="7" style="193" customWidth="1"/>
    <col min="2292" max="2292" width="10" style="193" customWidth="1"/>
    <col min="2293" max="2293" width="7" style="193" customWidth="1"/>
    <col min="2294" max="2294" width="10" style="193" customWidth="1"/>
    <col min="2295" max="2296" width="0" style="193" hidden="1" customWidth="1"/>
    <col min="2297" max="2297" width="8" style="193" customWidth="1"/>
    <col min="2298" max="2298" width="11" style="193" customWidth="1"/>
    <col min="2299" max="2299" width="7" style="193" customWidth="1"/>
    <col min="2300" max="2532" width="9.08984375" style="193"/>
    <col min="2533" max="2533" width="0" style="193" hidden="1" customWidth="1"/>
    <col min="2534" max="2534" width="8.08984375" style="193" customWidth="1"/>
    <col min="2535" max="2535" width="9.90625" style="193" customWidth="1"/>
    <col min="2536" max="2536" width="6.36328125" style="193" customWidth="1"/>
    <col min="2537" max="2537" width="40" style="193" customWidth="1"/>
    <col min="2538" max="2538" width="4" style="193" customWidth="1"/>
    <col min="2539" max="2539" width="7" style="193" customWidth="1"/>
    <col min="2540" max="2540" width="10" style="193" customWidth="1"/>
    <col min="2541" max="2541" width="7" style="193" customWidth="1"/>
    <col min="2542" max="2542" width="10" style="193" customWidth="1"/>
    <col min="2543" max="2543" width="7" style="193" customWidth="1"/>
    <col min="2544" max="2544" width="10" style="193" customWidth="1"/>
    <col min="2545" max="2545" width="7" style="193" customWidth="1"/>
    <col min="2546" max="2546" width="10" style="193" customWidth="1"/>
    <col min="2547" max="2547" width="7" style="193" customWidth="1"/>
    <col min="2548" max="2548" width="10" style="193" customWidth="1"/>
    <col min="2549" max="2549" width="7" style="193" customWidth="1"/>
    <col min="2550" max="2550" width="10" style="193" customWidth="1"/>
    <col min="2551" max="2552" width="0" style="193" hidden="1" customWidth="1"/>
    <col min="2553" max="2553" width="8" style="193" customWidth="1"/>
    <col min="2554" max="2554" width="11" style="193" customWidth="1"/>
    <col min="2555" max="2555" width="7" style="193" customWidth="1"/>
    <col min="2556" max="2788" width="9.08984375" style="193"/>
    <col min="2789" max="2789" width="0" style="193" hidden="1" customWidth="1"/>
    <col min="2790" max="2790" width="8.08984375" style="193" customWidth="1"/>
    <col min="2791" max="2791" width="9.90625" style="193" customWidth="1"/>
    <col min="2792" max="2792" width="6.36328125" style="193" customWidth="1"/>
    <col min="2793" max="2793" width="40" style="193" customWidth="1"/>
    <col min="2794" max="2794" width="4" style="193" customWidth="1"/>
    <col min="2795" max="2795" width="7" style="193" customWidth="1"/>
    <col min="2796" max="2796" width="10" style="193" customWidth="1"/>
    <col min="2797" max="2797" width="7" style="193" customWidth="1"/>
    <col min="2798" max="2798" width="10" style="193" customWidth="1"/>
    <col min="2799" max="2799" width="7" style="193" customWidth="1"/>
    <col min="2800" max="2800" width="10" style="193" customWidth="1"/>
    <col min="2801" max="2801" width="7" style="193" customWidth="1"/>
    <col min="2802" max="2802" width="10" style="193" customWidth="1"/>
    <col min="2803" max="2803" width="7" style="193" customWidth="1"/>
    <col min="2804" max="2804" width="10" style="193" customWidth="1"/>
    <col min="2805" max="2805" width="7" style="193" customWidth="1"/>
    <col min="2806" max="2806" width="10" style="193" customWidth="1"/>
    <col min="2807" max="2808" width="0" style="193" hidden="1" customWidth="1"/>
    <col min="2809" max="2809" width="8" style="193" customWidth="1"/>
    <col min="2810" max="2810" width="11" style="193" customWidth="1"/>
    <col min="2811" max="2811" width="7" style="193" customWidth="1"/>
    <col min="2812" max="3044" width="9.08984375" style="193"/>
    <col min="3045" max="3045" width="0" style="193" hidden="1" customWidth="1"/>
    <col min="3046" max="3046" width="8.08984375" style="193" customWidth="1"/>
    <col min="3047" max="3047" width="9.90625" style="193" customWidth="1"/>
    <col min="3048" max="3048" width="6.36328125" style="193" customWidth="1"/>
    <col min="3049" max="3049" width="40" style="193" customWidth="1"/>
    <col min="3050" max="3050" width="4" style="193" customWidth="1"/>
    <col min="3051" max="3051" width="7" style="193" customWidth="1"/>
    <col min="3052" max="3052" width="10" style="193" customWidth="1"/>
    <col min="3053" max="3053" width="7" style="193" customWidth="1"/>
    <col min="3054" max="3054" width="10" style="193" customWidth="1"/>
    <col min="3055" max="3055" width="7" style="193" customWidth="1"/>
    <col min="3056" max="3056" width="10" style="193" customWidth="1"/>
    <col min="3057" max="3057" width="7" style="193" customWidth="1"/>
    <col min="3058" max="3058" width="10" style="193" customWidth="1"/>
    <col min="3059" max="3059" width="7" style="193" customWidth="1"/>
    <col min="3060" max="3060" width="10" style="193" customWidth="1"/>
    <col min="3061" max="3061" width="7" style="193" customWidth="1"/>
    <col min="3062" max="3062" width="10" style="193" customWidth="1"/>
    <col min="3063" max="3064" width="0" style="193" hidden="1" customWidth="1"/>
    <col min="3065" max="3065" width="8" style="193" customWidth="1"/>
    <col min="3066" max="3066" width="11" style="193" customWidth="1"/>
    <col min="3067" max="3067" width="7" style="193" customWidth="1"/>
    <col min="3068" max="3300" width="9.08984375" style="193"/>
    <col min="3301" max="3301" width="0" style="193" hidden="1" customWidth="1"/>
    <col min="3302" max="3302" width="8.08984375" style="193" customWidth="1"/>
    <col min="3303" max="3303" width="9.90625" style="193" customWidth="1"/>
    <col min="3304" max="3304" width="6.36328125" style="193" customWidth="1"/>
    <col min="3305" max="3305" width="40" style="193" customWidth="1"/>
    <col min="3306" max="3306" width="4" style="193" customWidth="1"/>
    <col min="3307" max="3307" width="7" style="193" customWidth="1"/>
    <col min="3308" max="3308" width="10" style="193" customWidth="1"/>
    <col min="3309" max="3309" width="7" style="193" customWidth="1"/>
    <col min="3310" max="3310" width="10" style="193" customWidth="1"/>
    <col min="3311" max="3311" width="7" style="193" customWidth="1"/>
    <col min="3312" max="3312" width="10" style="193" customWidth="1"/>
    <col min="3313" max="3313" width="7" style="193" customWidth="1"/>
    <col min="3314" max="3314" width="10" style="193" customWidth="1"/>
    <col min="3315" max="3315" width="7" style="193" customWidth="1"/>
    <col min="3316" max="3316" width="10" style="193" customWidth="1"/>
    <col min="3317" max="3317" width="7" style="193" customWidth="1"/>
    <col min="3318" max="3318" width="10" style="193" customWidth="1"/>
    <col min="3319" max="3320" width="0" style="193" hidden="1" customWidth="1"/>
    <col min="3321" max="3321" width="8" style="193" customWidth="1"/>
    <col min="3322" max="3322" width="11" style="193" customWidth="1"/>
    <col min="3323" max="3323" width="7" style="193" customWidth="1"/>
    <col min="3324" max="3556" width="9.08984375" style="193"/>
    <col min="3557" max="3557" width="0" style="193" hidden="1" customWidth="1"/>
    <col min="3558" max="3558" width="8.08984375" style="193" customWidth="1"/>
    <col min="3559" max="3559" width="9.90625" style="193" customWidth="1"/>
    <col min="3560" max="3560" width="6.36328125" style="193" customWidth="1"/>
    <col min="3561" max="3561" width="40" style="193" customWidth="1"/>
    <col min="3562" max="3562" width="4" style="193" customWidth="1"/>
    <col min="3563" max="3563" width="7" style="193" customWidth="1"/>
    <col min="3564" max="3564" width="10" style="193" customWidth="1"/>
    <col min="3565" max="3565" width="7" style="193" customWidth="1"/>
    <col min="3566" max="3566" width="10" style="193" customWidth="1"/>
    <col min="3567" max="3567" width="7" style="193" customWidth="1"/>
    <col min="3568" max="3568" width="10" style="193" customWidth="1"/>
    <col min="3569" max="3569" width="7" style="193" customWidth="1"/>
    <col min="3570" max="3570" width="10" style="193" customWidth="1"/>
    <col min="3571" max="3571" width="7" style="193" customWidth="1"/>
    <col min="3572" max="3572" width="10" style="193" customWidth="1"/>
    <col min="3573" max="3573" width="7" style="193" customWidth="1"/>
    <col min="3574" max="3574" width="10" style="193" customWidth="1"/>
    <col min="3575" max="3576" width="0" style="193" hidden="1" customWidth="1"/>
    <col min="3577" max="3577" width="8" style="193" customWidth="1"/>
    <col min="3578" max="3578" width="11" style="193" customWidth="1"/>
    <col min="3579" max="3579" width="7" style="193" customWidth="1"/>
    <col min="3580" max="3812" width="9.08984375" style="193"/>
    <col min="3813" max="3813" width="0" style="193" hidden="1" customWidth="1"/>
    <col min="3814" max="3814" width="8.08984375" style="193" customWidth="1"/>
    <col min="3815" max="3815" width="9.90625" style="193" customWidth="1"/>
    <col min="3816" max="3816" width="6.36328125" style="193" customWidth="1"/>
    <col min="3817" max="3817" width="40" style="193" customWidth="1"/>
    <col min="3818" max="3818" width="4" style="193" customWidth="1"/>
    <col min="3819" max="3819" width="7" style="193" customWidth="1"/>
    <col min="3820" max="3820" width="10" style="193" customWidth="1"/>
    <col min="3821" max="3821" width="7" style="193" customWidth="1"/>
    <col min="3822" max="3822" width="10" style="193" customWidth="1"/>
    <col min="3823" max="3823" width="7" style="193" customWidth="1"/>
    <col min="3824" max="3824" width="10" style="193" customWidth="1"/>
    <col min="3825" max="3825" width="7" style="193" customWidth="1"/>
    <col min="3826" max="3826" width="10" style="193" customWidth="1"/>
    <col min="3827" max="3827" width="7" style="193" customWidth="1"/>
    <col min="3828" max="3828" width="10" style="193" customWidth="1"/>
    <col min="3829" max="3829" width="7" style="193" customWidth="1"/>
    <col min="3830" max="3830" width="10" style="193" customWidth="1"/>
    <col min="3831" max="3832" width="0" style="193" hidden="1" customWidth="1"/>
    <col min="3833" max="3833" width="8" style="193" customWidth="1"/>
    <col min="3834" max="3834" width="11" style="193" customWidth="1"/>
    <col min="3835" max="3835" width="7" style="193" customWidth="1"/>
    <col min="3836" max="4068" width="9.08984375" style="193"/>
    <col min="4069" max="4069" width="0" style="193" hidden="1" customWidth="1"/>
    <col min="4070" max="4070" width="8.08984375" style="193" customWidth="1"/>
    <col min="4071" max="4071" width="9.90625" style="193" customWidth="1"/>
    <col min="4072" max="4072" width="6.36328125" style="193" customWidth="1"/>
    <col min="4073" max="4073" width="40" style="193" customWidth="1"/>
    <col min="4074" max="4074" width="4" style="193" customWidth="1"/>
    <col min="4075" max="4075" width="7" style="193" customWidth="1"/>
    <col min="4076" max="4076" width="10" style="193" customWidth="1"/>
    <col min="4077" max="4077" width="7" style="193" customWidth="1"/>
    <col min="4078" max="4078" width="10" style="193" customWidth="1"/>
    <col min="4079" max="4079" width="7" style="193" customWidth="1"/>
    <col min="4080" max="4080" width="10" style="193" customWidth="1"/>
    <col min="4081" max="4081" width="7" style="193" customWidth="1"/>
    <col min="4082" max="4082" width="10" style="193" customWidth="1"/>
    <col min="4083" max="4083" width="7" style="193" customWidth="1"/>
    <col min="4084" max="4084" width="10" style="193" customWidth="1"/>
    <col min="4085" max="4085" width="7" style="193" customWidth="1"/>
    <col min="4086" max="4086" width="10" style="193" customWidth="1"/>
    <col min="4087" max="4088" width="0" style="193" hidden="1" customWidth="1"/>
    <col min="4089" max="4089" width="8" style="193" customWidth="1"/>
    <col min="4090" max="4090" width="11" style="193" customWidth="1"/>
    <col min="4091" max="4091" width="7" style="193" customWidth="1"/>
    <col min="4092" max="4324" width="9.08984375" style="193"/>
    <col min="4325" max="4325" width="0" style="193" hidden="1" customWidth="1"/>
    <col min="4326" max="4326" width="8.08984375" style="193" customWidth="1"/>
    <col min="4327" max="4327" width="9.90625" style="193" customWidth="1"/>
    <col min="4328" max="4328" width="6.36328125" style="193" customWidth="1"/>
    <col min="4329" max="4329" width="40" style="193" customWidth="1"/>
    <col min="4330" max="4330" width="4" style="193" customWidth="1"/>
    <col min="4331" max="4331" width="7" style="193" customWidth="1"/>
    <col min="4332" max="4332" width="10" style="193" customWidth="1"/>
    <col min="4333" max="4333" width="7" style="193" customWidth="1"/>
    <col min="4334" max="4334" width="10" style="193" customWidth="1"/>
    <col min="4335" max="4335" width="7" style="193" customWidth="1"/>
    <col min="4336" max="4336" width="10" style="193" customWidth="1"/>
    <col min="4337" max="4337" width="7" style="193" customWidth="1"/>
    <col min="4338" max="4338" width="10" style="193" customWidth="1"/>
    <col min="4339" max="4339" width="7" style="193" customWidth="1"/>
    <col min="4340" max="4340" width="10" style="193" customWidth="1"/>
    <col min="4341" max="4341" width="7" style="193" customWidth="1"/>
    <col min="4342" max="4342" width="10" style="193" customWidth="1"/>
    <col min="4343" max="4344" width="0" style="193" hidden="1" customWidth="1"/>
    <col min="4345" max="4345" width="8" style="193" customWidth="1"/>
    <col min="4346" max="4346" width="11" style="193" customWidth="1"/>
    <col min="4347" max="4347" width="7" style="193" customWidth="1"/>
    <col min="4348" max="4580" width="9.08984375" style="193"/>
    <col min="4581" max="4581" width="0" style="193" hidden="1" customWidth="1"/>
    <col min="4582" max="4582" width="8.08984375" style="193" customWidth="1"/>
    <col min="4583" max="4583" width="9.90625" style="193" customWidth="1"/>
    <col min="4584" max="4584" width="6.36328125" style="193" customWidth="1"/>
    <col min="4585" max="4585" width="40" style="193" customWidth="1"/>
    <col min="4586" max="4586" width="4" style="193" customWidth="1"/>
    <col min="4587" max="4587" width="7" style="193" customWidth="1"/>
    <col min="4588" max="4588" width="10" style="193" customWidth="1"/>
    <col min="4589" max="4589" width="7" style="193" customWidth="1"/>
    <col min="4590" max="4590" width="10" style="193" customWidth="1"/>
    <col min="4591" max="4591" width="7" style="193" customWidth="1"/>
    <col min="4592" max="4592" width="10" style="193" customWidth="1"/>
    <col min="4593" max="4593" width="7" style="193" customWidth="1"/>
    <col min="4594" max="4594" width="10" style="193" customWidth="1"/>
    <col min="4595" max="4595" width="7" style="193" customWidth="1"/>
    <col min="4596" max="4596" width="10" style="193" customWidth="1"/>
    <col min="4597" max="4597" width="7" style="193" customWidth="1"/>
    <col min="4598" max="4598" width="10" style="193" customWidth="1"/>
    <col min="4599" max="4600" width="0" style="193" hidden="1" customWidth="1"/>
    <col min="4601" max="4601" width="8" style="193" customWidth="1"/>
    <col min="4602" max="4602" width="11" style="193" customWidth="1"/>
    <col min="4603" max="4603" width="7" style="193" customWidth="1"/>
    <col min="4604" max="4836" width="9.08984375" style="193"/>
    <col min="4837" max="4837" width="0" style="193" hidden="1" customWidth="1"/>
    <col min="4838" max="4838" width="8.08984375" style="193" customWidth="1"/>
    <col min="4839" max="4839" width="9.90625" style="193" customWidth="1"/>
    <col min="4840" max="4840" width="6.36328125" style="193" customWidth="1"/>
    <col min="4841" max="4841" width="40" style="193" customWidth="1"/>
    <col min="4842" max="4842" width="4" style="193" customWidth="1"/>
    <col min="4843" max="4843" width="7" style="193" customWidth="1"/>
    <col min="4844" max="4844" width="10" style="193" customWidth="1"/>
    <col min="4845" max="4845" width="7" style="193" customWidth="1"/>
    <col min="4846" max="4846" width="10" style="193" customWidth="1"/>
    <col min="4847" max="4847" width="7" style="193" customWidth="1"/>
    <col min="4848" max="4848" width="10" style="193" customWidth="1"/>
    <col min="4849" max="4849" width="7" style="193" customWidth="1"/>
    <col min="4850" max="4850" width="10" style="193" customWidth="1"/>
    <col min="4851" max="4851" width="7" style="193" customWidth="1"/>
    <col min="4852" max="4852" width="10" style="193" customWidth="1"/>
    <col min="4853" max="4853" width="7" style="193" customWidth="1"/>
    <col min="4854" max="4854" width="10" style="193" customWidth="1"/>
    <col min="4855" max="4856" width="0" style="193" hidden="1" customWidth="1"/>
    <col min="4857" max="4857" width="8" style="193" customWidth="1"/>
    <col min="4858" max="4858" width="11" style="193" customWidth="1"/>
    <col min="4859" max="4859" width="7" style="193" customWidth="1"/>
    <col min="4860" max="5092" width="9.08984375" style="193"/>
    <col min="5093" max="5093" width="0" style="193" hidden="1" customWidth="1"/>
    <col min="5094" max="5094" width="8.08984375" style="193" customWidth="1"/>
    <col min="5095" max="5095" width="9.90625" style="193" customWidth="1"/>
    <col min="5096" max="5096" width="6.36328125" style="193" customWidth="1"/>
    <col min="5097" max="5097" width="40" style="193" customWidth="1"/>
    <col min="5098" max="5098" width="4" style="193" customWidth="1"/>
    <col min="5099" max="5099" width="7" style="193" customWidth="1"/>
    <col min="5100" max="5100" width="10" style="193" customWidth="1"/>
    <col min="5101" max="5101" width="7" style="193" customWidth="1"/>
    <col min="5102" max="5102" width="10" style="193" customWidth="1"/>
    <col min="5103" max="5103" width="7" style="193" customWidth="1"/>
    <col min="5104" max="5104" width="10" style="193" customWidth="1"/>
    <col min="5105" max="5105" width="7" style="193" customWidth="1"/>
    <col min="5106" max="5106" width="10" style="193" customWidth="1"/>
    <col min="5107" max="5107" width="7" style="193" customWidth="1"/>
    <col min="5108" max="5108" width="10" style="193" customWidth="1"/>
    <col min="5109" max="5109" width="7" style="193" customWidth="1"/>
    <col min="5110" max="5110" width="10" style="193" customWidth="1"/>
    <col min="5111" max="5112" width="0" style="193" hidden="1" customWidth="1"/>
    <col min="5113" max="5113" width="8" style="193" customWidth="1"/>
    <col min="5114" max="5114" width="11" style="193" customWidth="1"/>
    <col min="5115" max="5115" width="7" style="193" customWidth="1"/>
    <col min="5116" max="5348" width="9.08984375" style="193"/>
    <col min="5349" max="5349" width="0" style="193" hidden="1" customWidth="1"/>
    <col min="5350" max="5350" width="8.08984375" style="193" customWidth="1"/>
    <col min="5351" max="5351" width="9.90625" style="193" customWidth="1"/>
    <col min="5352" max="5352" width="6.36328125" style="193" customWidth="1"/>
    <col min="5353" max="5353" width="40" style="193" customWidth="1"/>
    <col min="5354" max="5354" width="4" style="193" customWidth="1"/>
    <col min="5355" max="5355" width="7" style="193" customWidth="1"/>
    <col min="5356" max="5356" width="10" style="193" customWidth="1"/>
    <col min="5357" max="5357" width="7" style="193" customWidth="1"/>
    <col min="5358" max="5358" width="10" style="193" customWidth="1"/>
    <col min="5359" max="5359" width="7" style="193" customWidth="1"/>
    <col min="5360" max="5360" width="10" style="193" customWidth="1"/>
    <col min="5361" max="5361" width="7" style="193" customWidth="1"/>
    <col min="5362" max="5362" width="10" style="193" customWidth="1"/>
    <col min="5363" max="5363" width="7" style="193" customWidth="1"/>
    <col min="5364" max="5364" width="10" style="193" customWidth="1"/>
    <col min="5365" max="5365" width="7" style="193" customWidth="1"/>
    <col min="5366" max="5366" width="10" style="193" customWidth="1"/>
    <col min="5367" max="5368" width="0" style="193" hidden="1" customWidth="1"/>
    <col min="5369" max="5369" width="8" style="193" customWidth="1"/>
    <col min="5370" max="5370" width="11" style="193" customWidth="1"/>
    <col min="5371" max="5371" width="7" style="193" customWidth="1"/>
    <col min="5372" max="5604" width="9.08984375" style="193"/>
    <col min="5605" max="5605" width="0" style="193" hidden="1" customWidth="1"/>
    <col min="5606" max="5606" width="8.08984375" style="193" customWidth="1"/>
    <col min="5607" max="5607" width="9.90625" style="193" customWidth="1"/>
    <col min="5608" max="5608" width="6.36328125" style="193" customWidth="1"/>
    <col min="5609" max="5609" width="40" style="193" customWidth="1"/>
    <col min="5610" max="5610" width="4" style="193" customWidth="1"/>
    <col min="5611" max="5611" width="7" style="193" customWidth="1"/>
    <col min="5612" max="5612" width="10" style="193" customWidth="1"/>
    <col min="5613" max="5613" width="7" style="193" customWidth="1"/>
    <col min="5614" max="5614" width="10" style="193" customWidth="1"/>
    <col min="5615" max="5615" width="7" style="193" customWidth="1"/>
    <col min="5616" max="5616" width="10" style="193" customWidth="1"/>
    <col min="5617" max="5617" width="7" style="193" customWidth="1"/>
    <col min="5618" max="5618" width="10" style="193" customWidth="1"/>
    <col min="5619" max="5619" width="7" style="193" customWidth="1"/>
    <col min="5620" max="5620" width="10" style="193" customWidth="1"/>
    <col min="5621" max="5621" width="7" style="193" customWidth="1"/>
    <col min="5622" max="5622" width="10" style="193" customWidth="1"/>
    <col min="5623" max="5624" width="0" style="193" hidden="1" customWidth="1"/>
    <col min="5625" max="5625" width="8" style="193" customWidth="1"/>
    <col min="5626" max="5626" width="11" style="193" customWidth="1"/>
    <col min="5627" max="5627" width="7" style="193" customWidth="1"/>
    <col min="5628" max="5860" width="9.08984375" style="193"/>
    <col min="5861" max="5861" width="0" style="193" hidden="1" customWidth="1"/>
    <col min="5862" max="5862" width="8.08984375" style="193" customWidth="1"/>
    <col min="5863" max="5863" width="9.90625" style="193" customWidth="1"/>
    <col min="5864" max="5864" width="6.36328125" style="193" customWidth="1"/>
    <col min="5865" max="5865" width="40" style="193" customWidth="1"/>
    <col min="5866" max="5866" width="4" style="193" customWidth="1"/>
    <col min="5867" max="5867" width="7" style="193" customWidth="1"/>
    <col min="5868" max="5868" width="10" style="193" customWidth="1"/>
    <col min="5869" max="5869" width="7" style="193" customWidth="1"/>
    <col min="5870" max="5870" width="10" style="193" customWidth="1"/>
    <col min="5871" max="5871" width="7" style="193" customWidth="1"/>
    <col min="5872" max="5872" width="10" style="193" customWidth="1"/>
    <col min="5873" max="5873" width="7" style="193" customWidth="1"/>
    <col min="5874" max="5874" width="10" style="193" customWidth="1"/>
    <col min="5875" max="5875" width="7" style="193" customWidth="1"/>
    <col min="5876" max="5876" width="10" style="193" customWidth="1"/>
    <col min="5877" max="5877" width="7" style="193" customWidth="1"/>
    <col min="5878" max="5878" width="10" style="193" customWidth="1"/>
    <col min="5879" max="5880" width="0" style="193" hidden="1" customWidth="1"/>
    <col min="5881" max="5881" width="8" style="193" customWidth="1"/>
    <col min="5882" max="5882" width="11" style="193" customWidth="1"/>
    <col min="5883" max="5883" width="7" style="193" customWidth="1"/>
    <col min="5884" max="6116" width="9.08984375" style="193"/>
    <col min="6117" max="6117" width="0" style="193" hidden="1" customWidth="1"/>
    <col min="6118" max="6118" width="8.08984375" style="193" customWidth="1"/>
    <col min="6119" max="6119" width="9.90625" style="193" customWidth="1"/>
    <col min="6120" max="6120" width="6.36328125" style="193" customWidth="1"/>
    <col min="6121" max="6121" width="40" style="193" customWidth="1"/>
    <col min="6122" max="6122" width="4" style="193" customWidth="1"/>
    <col min="6123" max="6123" width="7" style="193" customWidth="1"/>
    <col min="6124" max="6124" width="10" style="193" customWidth="1"/>
    <col min="6125" max="6125" width="7" style="193" customWidth="1"/>
    <col min="6126" max="6126" width="10" style="193" customWidth="1"/>
    <col min="6127" max="6127" width="7" style="193" customWidth="1"/>
    <col min="6128" max="6128" width="10" style="193" customWidth="1"/>
    <col min="6129" max="6129" width="7" style="193" customWidth="1"/>
    <col min="6130" max="6130" width="10" style="193" customWidth="1"/>
    <col min="6131" max="6131" width="7" style="193" customWidth="1"/>
    <col min="6132" max="6132" width="10" style="193" customWidth="1"/>
    <col min="6133" max="6133" width="7" style="193" customWidth="1"/>
    <col min="6134" max="6134" width="10" style="193" customWidth="1"/>
    <col min="6135" max="6136" width="0" style="193" hidden="1" customWidth="1"/>
    <col min="6137" max="6137" width="8" style="193" customWidth="1"/>
    <col min="6138" max="6138" width="11" style="193" customWidth="1"/>
    <col min="6139" max="6139" width="7" style="193" customWidth="1"/>
    <col min="6140" max="6372" width="9.08984375" style="193"/>
    <col min="6373" max="6373" width="0" style="193" hidden="1" customWidth="1"/>
    <col min="6374" max="6374" width="8.08984375" style="193" customWidth="1"/>
    <col min="6375" max="6375" width="9.90625" style="193" customWidth="1"/>
    <col min="6376" max="6376" width="6.36328125" style="193" customWidth="1"/>
    <col min="6377" max="6377" width="40" style="193" customWidth="1"/>
    <col min="6378" max="6378" width="4" style="193" customWidth="1"/>
    <col min="6379" max="6379" width="7" style="193" customWidth="1"/>
    <col min="6380" max="6380" width="10" style="193" customWidth="1"/>
    <col min="6381" max="6381" width="7" style="193" customWidth="1"/>
    <col min="6382" max="6382" width="10" style="193" customWidth="1"/>
    <col min="6383" max="6383" width="7" style="193" customWidth="1"/>
    <col min="6384" max="6384" width="10" style="193" customWidth="1"/>
    <col min="6385" max="6385" width="7" style="193" customWidth="1"/>
    <col min="6386" max="6386" width="10" style="193" customWidth="1"/>
    <col min="6387" max="6387" width="7" style="193" customWidth="1"/>
    <col min="6388" max="6388" width="10" style="193" customWidth="1"/>
    <col min="6389" max="6389" width="7" style="193" customWidth="1"/>
    <col min="6390" max="6390" width="10" style="193" customWidth="1"/>
    <col min="6391" max="6392" width="0" style="193" hidden="1" customWidth="1"/>
    <col min="6393" max="6393" width="8" style="193" customWidth="1"/>
    <col min="6394" max="6394" width="11" style="193" customWidth="1"/>
    <col min="6395" max="6395" width="7" style="193" customWidth="1"/>
    <col min="6396" max="6628" width="9.08984375" style="193"/>
    <col min="6629" max="6629" width="0" style="193" hidden="1" customWidth="1"/>
    <col min="6630" max="6630" width="8.08984375" style="193" customWidth="1"/>
    <col min="6631" max="6631" width="9.90625" style="193" customWidth="1"/>
    <col min="6632" max="6632" width="6.36328125" style="193" customWidth="1"/>
    <col min="6633" max="6633" width="40" style="193" customWidth="1"/>
    <col min="6634" max="6634" width="4" style="193" customWidth="1"/>
    <col min="6635" max="6635" width="7" style="193" customWidth="1"/>
    <col min="6636" max="6636" width="10" style="193" customWidth="1"/>
    <col min="6637" max="6637" width="7" style="193" customWidth="1"/>
    <col min="6638" max="6638" width="10" style="193" customWidth="1"/>
    <col min="6639" max="6639" width="7" style="193" customWidth="1"/>
    <col min="6640" max="6640" width="10" style="193" customWidth="1"/>
    <col min="6641" max="6641" width="7" style="193" customWidth="1"/>
    <col min="6642" max="6642" width="10" style="193" customWidth="1"/>
    <col min="6643" max="6643" width="7" style="193" customWidth="1"/>
    <col min="6644" max="6644" width="10" style="193" customWidth="1"/>
    <col min="6645" max="6645" width="7" style="193" customWidth="1"/>
    <col min="6646" max="6646" width="10" style="193" customWidth="1"/>
    <col min="6647" max="6648" width="0" style="193" hidden="1" customWidth="1"/>
    <col min="6649" max="6649" width="8" style="193" customWidth="1"/>
    <col min="6650" max="6650" width="11" style="193" customWidth="1"/>
    <col min="6651" max="6651" width="7" style="193" customWidth="1"/>
    <col min="6652" max="6884" width="9.08984375" style="193"/>
    <col min="6885" max="6885" width="0" style="193" hidden="1" customWidth="1"/>
    <col min="6886" max="6886" width="8.08984375" style="193" customWidth="1"/>
    <col min="6887" max="6887" width="9.90625" style="193" customWidth="1"/>
    <col min="6888" max="6888" width="6.36328125" style="193" customWidth="1"/>
    <col min="6889" max="6889" width="40" style="193" customWidth="1"/>
    <col min="6890" max="6890" width="4" style="193" customWidth="1"/>
    <col min="6891" max="6891" width="7" style="193" customWidth="1"/>
    <col min="6892" max="6892" width="10" style="193" customWidth="1"/>
    <col min="6893" max="6893" width="7" style="193" customWidth="1"/>
    <col min="6894" max="6894" width="10" style="193" customWidth="1"/>
    <col min="6895" max="6895" width="7" style="193" customWidth="1"/>
    <col min="6896" max="6896" width="10" style="193" customWidth="1"/>
    <col min="6897" max="6897" width="7" style="193" customWidth="1"/>
    <col min="6898" max="6898" width="10" style="193" customWidth="1"/>
    <col min="6899" max="6899" width="7" style="193" customWidth="1"/>
    <col min="6900" max="6900" width="10" style="193" customWidth="1"/>
    <col min="6901" max="6901" width="7" style="193" customWidth="1"/>
    <col min="6902" max="6902" width="10" style="193" customWidth="1"/>
    <col min="6903" max="6904" width="0" style="193" hidden="1" customWidth="1"/>
    <col min="6905" max="6905" width="8" style="193" customWidth="1"/>
    <col min="6906" max="6906" width="11" style="193" customWidth="1"/>
    <col min="6907" max="6907" width="7" style="193" customWidth="1"/>
    <col min="6908" max="7140" width="9.08984375" style="193"/>
    <col min="7141" max="7141" width="0" style="193" hidden="1" customWidth="1"/>
    <col min="7142" max="7142" width="8.08984375" style="193" customWidth="1"/>
    <col min="7143" max="7143" width="9.90625" style="193" customWidth="1"/>
    <col min="7144" max="7144" width="6.36328125" style="193" customWidth="1"/>
    <col min="7145" max="7145" width="40" style="193" customWidth="1"/>
    <col min="7146" max="7146" width="4" style="193" customWidth="1"/>
    <col min="7147" max="7147" width="7" style="193" customWidth="1"/>
    <col min="7148" max="7148" width="10" style="193" customWidth="1"/>
    <col min="7149" max="7149" width="7" style="193" customWidth="1"/>
    <col min="7150" max="7150" width="10" style="193" customWidth="1"/>
    <col min="7151" max="7151" width="7" style="193" customWidth="1"/>
    <col min="7152" max="7152" width="10" style="193" customWidth="1"/>
    <col min="7153" max="7153" width="7" style="193" customWidth="1"/>
    <col min="7154" max="7154" width="10" style="193" customWidth="1"/>
    <col min="7155" max="7155" width="7" style="193" customWidth="1"/>
    <col min="7156" max="7156" width="10" style="193" customWidth="1"/>
    <col min="7157" max="7157" width="7" style="193" customWidth="1"/>
    <col min="7158" max="7158" width="10" style="193" customWidth="1"/>
    <col min="7159" max="7160" width="0" style="193" hidden="1" customWidth="1"/>
    <col min="7161" max="7161" width="8" style="193" customWidth="1"/>
    <col min="7162" max="7162" width="11" style="193" customWidth="1"/>
    <col min="7163" max="7163" width="7" style="193" customWidth="1"/>
    <col min="7164" max="7396" width="9.08984375" style="193"/>
    <col min="7397" max="7397" width="0" style="193" hidden="1" customWidth="1"/>
    <col min="7398" max="7398" width="8.08984375" style="193" customWidth="1"/>
    <col min="7399" max="7399" width="9.90625" style="193" customWidth="1"/>
    <col min="7400" max="7400" width="6.36328125" style="193" customWidth="1"/>
    <col min="7401" max="7401" width="40" style="193" customWidth="1"/>
    <col min="7402" max="7402" width="4" style="193" customWidth="1"/>
    <col min="7403" max="7403" width="7" style="193" customWidth="1"/>
    <col min="7404" max="7404" width="10" style="193" customWidth="1"/>
    <col min="7405" max="7405" width="7" style="193" customWidth="1"/>
    <col min="7406" max="7406" width="10" style="193" customWidth="1"/>
    <col min="7407" max="7407" width="7" style="193" customWidth="1"/>
    <col min="7408" max="7408" width="10" style="193" customWidth="1"/>
    <col min="7409" max="7409" width="7" style="193" customWidth="1"/>
    <col min="7410" max="7410" width="10" style="193" customWidth="1"/>
    <col min="7411" max="7411" width="7" style="193" customWidth="1"/>
    <col min="7412" max="7412" width="10" style="193" customWidth="1"/>
    <col min="7413" max="7413" width="7" style="193" customWidth="1"/>
    <col min="7414" max="7414" width="10" style="193" customWidth="1"/>
    <col min="7415" max="7416" width="0" style="193" hidden="1" customWidth="1"/>
    <col min="7417" max="7417" width="8" style="193" customWidth="1"/>
    <col min="7418" max="7418" width="11" style="193" customWidth="1"/>
    <col min="7419" max="7419" width="7" style="193" customWidth="1"/>
    <col min="7420" max="7652" width="9.08984375" style="193"/>
    <col min="7653" max="7653" width="0" style="193" hidden="1" customWidth="1"/>
    <col min="7654" max="7654" width="8.08984375" style="193" customWidth="1"/>
    <col min="7655" max="7655" width="9.90625" style="193" customWidth="1"/>
    <col min="7656" max="7656" width="6.36328125" style="193" customWidth="1"/>
    <col min="7657" max="7657" width="40" style="193" customWidth="1"/>
    <col min="7658" max="7658" width="4" style="193" customWidth="1"/>
    <col min="7659" max="7659" width="7" style="193" customWidth="1"/>
    <col min="7660" max="7660" width="10" style="193" customWidth="1"/>
    <col min="7661" max="7661" width="7" style="193" customWidth="1"/>
    <col min="7662" max="7662" width="10" style="193" customWidth="1"/>
    <col min="7663" max="7663" width="7" style="193" customWidth="1"/>
    <col min="7664" max="7664" width="10" style="193" customWidth="1"/>
    <col min="7665" max="7665" width="7" style="193" customWidth="1"/>
    <col min="7666" max="7666" width="10" style="193" customWidth="1"/>
    <col min="7667" max="7667" width="7" style="193" customWidth="1"/>
    <col min="7668" max="7668" width="10" style="193" customWidth="1"/>
    <col min="7669" max="7669" width="7" style="193" customWidth="1"/>
    <col min="7670" max="7670" width="10" style="193" customWidth="1"/>
    <col min="7671" max="7672" width="0" style="193" hidden="1" customWidth="1"/>
    <col min="7673" max="7673" width="8" style="193" customWidth="1"/>
    <col min="7674" max="7674" width="11" style="193" customWidth="1"/>
    <col min="7675" max="7675" width="7" style="193" customWidth="1"/>
    <col min="7676" max="7908" width="9.08984375" style="193"/>
    <col min="7909" max="7909" width="0" style="193" hidden="1" customWidth="1"/>
    <col min="7910" max="7910" width="8.08984375" style="193" customWidth="1"/>
    <col min="7911" max="7911" width="9.90625" style="193" customWidth="1"/>
    <col min="7912" max="7912" width="6.36328125" style="193" customWidth="1"/>
    <col min="7913" max="7913" width="40" style="193" customWidth="1"/>
    <col min="7914" max="7914" width="4" style="193" customWidth="1"/>
    <col min="7915" max="7915" width="7" style="193" customWidth="1"/>
    <col min="7916" max="7916" width="10" style="193" customWidth="1"/>
    <col min="7917" max="7917" width="7" style="193" customWidth="1"/>
    <col min="7918" max="7918" width="10" style="193" customWidth="1"/>
    <col min="7919" max="7919" width="7" style="193" customWidth="1"/>
    <col min="7920" max="7920" width="10" style="193" customWidth="1"/>
    <col min="7921" max="7921" width="7" style="193" customWidth="1"/>
    <col min="7922" max="7922" width="10" style="193" customWidth="1"/>
    <col min="7923" max="7923" width="7" style="193" customWidth="1"/>
    <col min="7924" max="7924" width="10" style="193" customWidth="1"/>
    <col min="7925" max="7925" width="7" style="193" customWidth="1"/>
    <col min="7926" max="7926" width="10" style="193" customWidth="1"/>
    <col min="7927" max="7928" width="0" style="193" hidden="1" customWidth="1"/>
    <col min="7929" max="7929" width="8" style="193" customWidth="1"/>
    <col min="7930" max="7930" width="11" style="193" customWidth="1"/>
    <col min="7931" max="7931" width="7" style="193" customWidth="1"/>
    <col min="7932" max="8164" width="9.08984375" style="193"/>
    <col min="8165" max="8165" width="0" style="193" hidden="1" customWidth="1"/>
    <col min="8166" max="8166" width="8.08984375" style="193" customWidth="1"/>
    <col min="8167" max="8167" width="9.90625" style="193" customWidth="1"/>
    <col min="8168" max="8168" width="6.36328125" style="193" customWidth="1"/>
    <col min="8169" max="8169" width="40" style="193" customWidth="1"/>
    <col min="8170" max="8170" width="4" style="193" customWidth="1"/>
    <col min="8171" max="8171" width="7" style="193" customWidth="1"/>
    <col min="8172" max="8172" width="10" style="193" customWidth="1"/>
    <col min="8173" max="8173" width="7" style="193" customWidth="1"/>
    <col min="8174" max="8174" width="10" style="193" customWidth="1"/>
    <col min="8175" max="8175" width="7" style="193" customWidth="1"/>
    <col min="8176" max="8176" width="10" style="193" customWidth="1"/>
    <col min="8177" max="8177" width="7" style="193" customWidth="1"/>
    <col min="8178" max="8178" width="10" style="193" customWidth="1"/>
    <col min="8179" max="8179" width="7" style="193" customWidth="1"/>
    <col min="8180" max="8180" width="10" style="193" customWidth="1"/>
    <col min="8181" max="8181" width="7" style="193" customWidth="1"/>
    <col min="8182" max="8182" width="10" style="193" customWidth="1"/>
    <col min="8183" max="8184" width="0" style="193" hidden="1" customWidth="1"/>
    <col min="8185" max="8185" width="8" style="193" customWidth="1"/>
    <col min="8186" max="8186" width="11" style="193" customWidth="1"/>
    <col min="8187" max="8187" width="7" style="193" customWidth="1"/>
    <col min="8188" max="8420" width="9.08984375" style="193"/>
    <col min="8421" max="8421" width="0" style="193" hidden="1" customWidth="1"/>
    <col min="8422" max="8422" width="8.08984375" style="193" customWidth="1"/>
    <col min="8423" max="8423" width="9.90625" style="193" customWidth="1"/>
    <col min="8424" max="8424" width="6.36328125" style="193" customWidth="1"/>
    <col min="8425" max="8425" width="40" style="193" customWidth="1"/>
    <col min="8426" max="8426" width="4" style="193" customWidth="1"/>
    <col min="8427" max="8427" width="7" style="193" customWidth="1"/>
    <col min="8428" max="8428" width="10" style="193" customWidth="1"/>
    <col min="8429" max="8429" width="7" style="193" customWidth="1"/>
    <col min="8430" max="8430" width="10" style="193" customWidth="1"/>
    <col min="8431" max="8431" width="7" style="193" customWidth="1"/>
    <col min="8432" max="8432" width="10" style="193" customWidth="1"/>
    <col min="8433" max="8433" width="7" style="193" customWidth="1"/>
    <col min="8434" max="8434" width="10" style="193" customWidth="1"/>
    <col min="8435" max="8435" width="7" style="193" customWidth="1"/>
    <col min="8436" max="8436" width="10" style="193" customWidth="1"/>
    <col min="8437" max="8437" width="7" style="193" customWidth="1"/>
    <col min="8438" max="8438" width="10" style="193" customWidth="1"/>
    <col min="8439" max="8440" width="0" style="193" hidden="1" customWidth="1"/>
    <col min="8441" max="8441" width="8" style="193" customWidth="1"/>
    <col min="8442" max="8442" width="11" style="193" customWidth="1"/>
    <col min="8443" max="8443" width="7" style="193" customWidth="1"/>
    <col min="8444" max="8676" width="9.08984375" style="193"/>
    <col min="8677" max="8677" width="0" style="193" hidden="1" customWidth="1"/>
    <col min="8678" max="8678" width="8.08984375" style="193" customWidth="1"/>
    <col min="8679" max="8679" width="9.90625" style="193" customWidth="1"/>
    <col min="8680" max="8680" width="6.36328125" style="193" customWidth="1"/>
    <col min="8681" max="8681" width="40" style="193" customWidth="1"/>
    <col min="8682" max="8682" width="4" style="193" customWidth="1"/>
    <col min="8683" max="8683" width="7" style="193" customWidth="1"/>
    <col min="8684" max="8684" width="10" style="193" customWidth="1"/>
    <col min="8685" max="8685" width="7" style="193" customWidth="1"/>
    <col min="8686" max="8686" width="10" style="193" customWidth="1"/>
    <col min="8687" max="8687" width="7" style="193" customWidth="1"/>
    <col min="8688" max="8688" width="10" style="193" customWidth="1"/>
    <col min="8689" max="8689" width="7" style="193" customWidth="1"/>
    <col min="8690" max="8690" width="10" style="193" customWidth="1"/>
    <col min="8691" max="8691" width="7" style="193" customWidth="1"/>
    <col min="8692" max="8692" width="10" style="193" customWidth="1"/>
    <col min="8693" max="8693" width="7" style="193" customWidth="1"/>
    <col min="8694" max="8694" width="10" style="193" customWidth="1"/>
    <col min="8695" max="8696" width="0" style="193" hidden="1" customWidth="1"/>
    <col min="8697" max="8697" width="8" style="193" customWidth="1"/>
    <col min="8698" max="8698" width="11" style="193" customWidth="1"/>
    <col min="8699" max="8699" width="7" style="193" customWidth="1"/>
    <col min="8700" max="8932" width="9.08984375" style="193"/>
    <col min="8933" max="8933" width="0" style="193" hidden="1" customWidth="1"/>
    <col min="8934" max="8934" width="8.08984375" style="193" customWidth="1"/>
    <col min="8935" max="8935" width="9.90625" style="193" customWidth="1"/>
    <col min="8936" max="8936" width="6.36328125" style="193" customWidth="1"/>
    <col min="8937" max="8937" width="40" style="193" customWidth="1"/>
    <col min="8938" max="8938" width="4" style="193" customWidth="1"/>
    <col min="8939" max="8939" width="7" style="193" customWidth="1"/>
    <col min="8940" max="8940" width="10" style="193" customWidth="1"/>
    <col min="8941" max="8941" width="7" style="193" customWidth="1"/>
    <col min="8942" max="8942" width="10" style="193" customWidth="1"/>
    <col min="8943" max="8943" width="7" style="193" customWidth="1"/>
    <col min="8944" max="8944" width="10" style="193" customWidth="1"/>
    <col min="8945" max="8945" width="7" style="193" customWidth="1"/>
    <col min="8946" max="8946" width="10" style="193" customWidth="1"/>
    <col min="8947" max="8947" width="7" style="193" customWidth="1"/>
    <col min="8948" max="8948" width="10" style="193" customWidth="1"/>
    <col min="8949" max="8949" width="7" style="193" customWidth="1"/>
    <col min="8950" max="8950" width="10" style="193" customWidth="1"/>
    <col min="8951" max="8952" width="0" style="193" hidden="1" customWidth="1"/>
    <col min="8953" max="8953" width="8" style="193" customWidth="1"/>
    <col min="8954" max="8954" width="11" style="193" customWidth="1"/>
    <col min="8955" max="8955" width="7" style="193" customWidth="1"/>
    <col min="8956" max="9188" width="9.08984375" style="193"/>
    <col min="9189" max="9189" width="0" style="193" hidden="1" customWidth="1"/>
    <col min="9190" max="9190" width="8.08984375" style="193" customWidth="1"/>
    <col min="9191" max="9191" width="9.90625" style="193" customWidth="1"/>
    <col min="9192" max="9192" width="6.36328125" style="193" customWidth="1"/>
    <col min="9193" max="9193" width="40" style="193" customWidth="1"/>
    <col min="9194" max="9194" width="4" style="193" customWidth="1"/>
    <col min="9195" max="9195" width="7" style="193" customWidth="1"/>
    <col min="9196" max="9196" width="10" style="193" customWidth="1"/>
    <col min="9197" max="9197" width="7" style="193" customWidth="1"/>
    <col min="9198" max="9198" width="10" style="193" customWidth="1"/>
    <col min="9199" max="9199" width="7" style="193" customWidth="1"/>
    <col min="9200" max="9200" width="10" style="193" customWidth="1"/>
    <col min="9201" max="9201" width="7" style="193" customWidth="1"/>
    <col min="9202" max="9202" width="10" style="193" customWidth="1"/>
    <col min="9203" max="9203" width="7" style="193" customWidth="1"/>
    <col min="9204" max="9204" width="10" style="193" customWidth="1"/>
    <col min="9205" max="9205" width="7" style="193" customWidth="1"/>
    <col min="9206" max="9206" width="10" style="193" customWidth="1"/>
    <col min="9207" max="9208" width="0" style="193" hidden="1" customWidth="1"/>
    <col min="9209" max="9209" width="8" style="193" customWidth="1"/>
    <col min="9210" max="9210" width="11" style="193" customWidth="1"/>
    <col min="9211" max="9211" width="7" style="193" customWidth="1"/>
    <col min="9212" max="9444" width="9.08984375" style="193"/>
    <col min="9445" max="9445" width="0" style="193" hidden="1" customWidth="1"/>
    <col min="9446" max="9446" width="8.08984375" style="193" customWidth="1"/>
    <col min="9447" max="9447" width="9.90625" style="193" customWidth="1"/>
    <col min="9448" max="9448" width="6.36328125" style="193" customWidth="1"/>
    <col min="9449" max="9449" width="40" style="193" customWidth="1"/>
    <col min="9450" max="9450" width="4" style="193" customWidth="1"/>
    <col min="9451" max="9451" width="7" style="193" customWidth="1"/>
    <col min="9452" max="9452" width="10" style="193" customWidth="1"/>
    <col min="9453" max="9453" width="7" style="193" customWidth="1"/>
    <col min="9454" max="9454" width="10" style="193" customWidth="1"/>
    <col min="9455" max="9455" width="7" style="193" customWidth="1"/>
    <col min="9456" max="9456" width="10" style="193" customWidth="1"/>
    <col min="9457" max="9457" width="7" style="193" customWidth="1"/>
    <col min="9458" max="9458" width="10" style="193" customWidth="1"/>
    <col min="9459" max="9459" width="7" style="193" customWidth="1"/>
    <col min="9460" max="9460" width="10" style="193" customWidth="1"/>
    <col min="9461" max="9461" width="7" style="193" customWidth="1"/>
    <col min="9462" max="9462" width="10" style="193" customWidth="1"/>
    <col min="9463" max="9464" width="0" style="193" hidden="1" customWidth="1"/>
    <col min="9465" max="9465" width="8" style="193" customWidth="1"/>
    <col min="9466" max="9466" width="11" style="193" customWidth="1"/>
    <col min="9467" max="9467" width="7" style="193" customWidth="1"/>
    <col min="9468" max="9700" width="9.08984375" style="193"/>
    <col min="9701" max="9701" width="0" style="193" hidden="1" customWidth="1"/>
    <col min="9702" max="9702" width="8.08984375" style="193" customWidth="1"/>
    <col min="9703" max="9703" width="9.90625" style="193" customWidth="1"/>
    <col min="9704" max="9704" width="6.36328125" style="193" customWidth="1"/>
    <col min="9705" max="9705" width="40" style="193" customWidth="1"/>
    <col min="9706" max="9706" width="4" style="193" customWidth="1"/>
    <col min="9707" max="9707" width="7" style="193" customWidth="1"/>
    <col min="9708" max="9708" width="10" style="193" customWidth="1"/>
    <col min="9709" max="9709" width="7" style="193" customWidth="1"/>
    <col min="9710" max="9710" width="10" style="193" customWidth="1"/>
    <col min="9711" max="9711" width="7" style="193" customWidth="1"/>
    <col min="9712" max="9712" width="10" style="193" customWidth="1"/>
    <col min="9713" max="9713" width="7" style="193" customWidth="1"/>
    <col min="9714" max="9714" width="10" style="193" customWidth="1"/>
    <col min="9715" max="9715" width="7" style="193" customWidth="1"/>
    <col min="9716" max="9716" width="10" style="193" customWidth="1"/>
    <col min="9717" max="9717" width="7" style="193" customWidth="1"/>
    <col min="9718" max="9718" width="10" style="193" customWidth="1"/>
    <col min="9719" max="9720" width="0" style="193" hidden="1" customWidth="1"/>
    <col min="9721" max="9721" width="8" style="193" customWidth="1"/>
    <col min="9722" max="9722" width="11" style="193" customWidth="1"/>
    <col min="9723" max="9723" width="7" style="193" customWidth="1"/>
    <col min="9724" max="9956" width="9.08984375" style="193"/>
    <col min="9957" max="9957" width="0" style="193" hidden="1" customWidth="1"/>
    <col min="9958" max="9958" width="8.08984375" style="193" customWidth="1"/>
    <col min="9959" max="9959" width="9.90625" style="193" customWidth="1"/>
    <col min="9960" max="9960" width="6.36328125" style="193" customWidth="1"/>
    <col min="9961" max="9961" width="40" style="193" customWidth="1"/>
    <col min="9962" max="9962" width="4" style="193" customWidth="1"/>
    <col min="9963" max="9963" width="7" style="193" customWidth="1"/>
    <col min="9964" max="9964" width="10" style="193" customWidth="1"/>
    <col min="9965" max="9965" width="7" style="193" customWidth="1"/>
    <col min="9966" max="9966" width="10" style="193" customWidth="1"/>
    <col min="9967" max="9967" width="7" style="193" customWidth="1"/>
    <col min="9968" max="9968" width="10" style="193" customWidth="1"/>
    <col min="9969" max="9969" width="7" style="193" customWidth="1"/>
    <col min="9970" max="9970" width="10" style="193" customWidth="1"/>
    <col min="9971" max="9971" width="7" style="193" customWidth="1"/>
    <col min="9972" max="9972" width="10" style="193" customWidth="1"/>
    <col min="9973" max="9973" width="7" style="193" customWidth="1"/>
    <col min="9974" max="9974" width="10" style="193" customWidth="1"/>
    <col min="9975" max="9976" width="0" style="193" hidden="1" customWidth="1"/>
    <col min="9977" max="9977" width="8" style="193" customWidth="1"/>
    <col min="9978" max="9978" width="11" style="193" customWidth="1"/>
    <col min="9979" max="9979" width="7" style="193" customWidth="1"/>
    <col min="9980" max="10212" width="9.08984375" style="193"/>
    <col min="10213" max="10213" width="0" style="193" hidden="1" customWidth="1"/>
    <col min="10214" max="10214" width="8.08984375" style="193" customWidth="1"/>
    <col min="10215" max="10215" width="9.90625" style="193" customWidth="1"/>
    <col min="10216" max="10216" width="6.36328125" style="193" customWidth="1"/>
    <col min="10217" max="10217" width="40" style="193" customWidth="1"/>
    <col min="10218" max="10218" width="4" style="193" customWidth="1"/>
    <col min="10219" max="10219" width="7" style="193" customWidth="1"/>
    <col min="10220" max="10220" width="10" style="193" customWidth="1"/>
    <col min="10221" max="10221" width="7" style="193" customWidth="1"/>
    <col min="10222" max="10222" width="10" style="193" customWidth="1"/>
    <col min="10223" max="10223" width="7" style="193" customWidth="1"/>
    <col min="10224" max="10224" width="10" style="193" customWidth="1"/>
    <col min="10225" max="10225" width="7" style="193" customWidth="1"/>
    <col min="10226" max="10226" width="10" style="193" customWidth="1"/>
    <col min="10227" max="10227" width="7" style="193" customWidth="1"/>
    <col min="10228" max="10228" width="10" style="193" customWidth="1"/>
    <col min="10229" max="10229" width="7" style="193" customWidth="1"/>
    <col min="10230" max="10230" width="10" style="193" customWidth="1"/>
    <col min="10231" max="10232" width="0" style="193" hidden="1" customWidth="1"/>
    <col min="10233" max="10233" width="8" style="193" customWidth="1"/>
    <col min="10234" max="10234" width="11" style="193" customWidth="1"/>
    <col min="10235" max="10235" width="7" style="193" customWidth="1"/>
    <col min="10236" max="10468" width="9.08984375" style="193"/>
    <col min="10469" max="10469" width="0" style="193" hidden="1" customWidth="1"/>
    <col min="10470" max="10470" width="8.08984375" style="193" customWidth="1"/>
    <col min="10471" max="10471" width="9.90625" style="193" customWidth="1"/>
    <col min="10472" max="10472" width="6.36328125" style="193" customWidth="1"/>
    <col min="10473" max="10473" width="40" style="193" customWidth="1"/>
    <col min="10474" max="10474" width="4" style="193" customWidth="1"/>
    <col min="10475" max="10475" width="7" style="193" customWidth="1"/>
    <col min="10476" max="10476" width="10" style="193" customWidth="1"/>
    <col min="10477" max="10477" width="7" style="193" customWidth="1"/>
    <col min="10478" max="10478" width="10" style="193" customWidth="1"/>
    <col min="10479" max="10479" width="7" style="193" customWidth="1"/>
    <col min="10480" max="10480" width="10" style="193" customWidth="1"/>
    <col min="10481" max="10481" width="7" style="193" customWidth="1"/>
    <col min="10482" max="10482" width="10" style="193" customWidth="1"/>
    <col min="10483" max="10483" width="7" style="193" customWidth="1"/>
    <col min="10484" max="10484" width="10" style="193" customWidth="1"/>
    <col min="10485" max="10485" width="7" style="193" customWidth="1"/>
    <col min="10486" max="10486" width="10" style="193" customWidth="1"/>
    <col min="10487" max="10488" width="0" style="193" hidden="1" customWidth="1"/>
    <col min="10489" max="10489" width="8" style="193" customWidth="1"/>
    <col min="10490" max="10490" width="11" style="193" customWidth="1"/>
    <col min="10491" max="10491" width="7" style="193" customWidth="1"/>
    <col min="10492" max="10724" width="9.08984375" style="193"/>
    <col min="10725" max="10725" width="0" style="193" hidden="1" customWidth="1"/>
    <col min="10726" max="10726" width="8.08984375" style="193" customWidth="1"/>
    <col min="10727" max="10727" width="9.90625" style="193" customWidth="1"/>
    <col min="10728" max="10728" width="6.36328125" style="193" customWidth="1"/>
    <col min="10729" max="10729" width="40" style="193" customWidth="1"/>
    <col min="10730" max="10730" width="4" style="193" customWidth="1"/>
    <col min="10731" max="10731" width="7" style="193" customWidth="1"/>
    <col min="10732" max="10732" width="10" style="193" customWidth="1"/>
    <col min="10733" max="10733" width="7" style="193" customWidth="1"/>
    <col min="10734" max="10734" width="10" style="193" customWidth="1"/>
    <col min="10735" max="10735" width="7" style="193" customWidth="1"/>
    <col min="10736" max="10736" width="10" style="193" customWidth="1"/>
    <col min="10737" max="10737" width="7" style="193" customWidth="1"/>
    <col min="10738" max="10738" width="10" style="193" customWidth="1"/>
    <col min="10739" max="10739" width="7" style="193" customWidth="1"/>
    <col min="10740" max="10740" width="10" style="193" customWidth="1"/>
    <col min="10741" max="10741" width="7" style="193" customWidth="1"/>
    <col min="10742" max="10742" width="10" style="193" customWidth="1"/>
    <col min="10743" max="10744" width="0" style="193" hidden="1" customWidth="1"/>
    <col min="10745" max="10745" width="8" style="193" customWidth="1"/>
    <col min="10746" max="10746" width="11" style="193" customWidth="1"/>
    <col min="10747" max="10747" width="7" style="193" customWidth="1"/>
    <col min="10748" max="10980" width="9.08984375" style="193"/>
    <col min="10981" max="10981" width="0" style="193" hidden="1" customWidth="1"/>
    <col min="10982" max="10982" width="8.08984375" style="193" customWidth="1"/>
    <col min="10983" max="10983" width="9.90625" style="193" customWidth="1"/>
    <col min="10984" max="10984" width="6.36328125" style="193" customWidth="1"/>
    <col min="10985" max="10985" width="40" style="193" customWidth="1"/>
    <col min="10986" max="10986" width="4" style="193" customWidth="1"/>
    <col min="10987" max="10987" width="7" style="193" customWidth="1"/>
    <col min="10988" max="10988" width="10" style="193" customWidth="1"/>
    <col min="10989" max="10989" width="7" style="193" customWidth="1"/>
    <col min="10990" max="10990" width="10" style="193" customWidth="1"/>
    <col min="10991" max="10991" width="7" style="193" customWidth="1"/>
    <col min="10992" max="10992" width="10" style="193" customWidth="1"/>
    <col min="10993" max="10993" width="7" style="193" customWidth="1"/>
    <col min="10994" max="10994" width="10" style="193" customWidth="1"/>
    <col min="10995" max="10995" width="7" style="193" customWidth="1"/>
    <col min="10996" max="10996" width="10" style="193" customWidth="1"/>
    <col min="10997" max="10997" width="7" style="193" customWidth="1"/>
    <col min="10998" max="10998" width="10" style="193" customWidth="1"/>
    <col min="10999" max="11000" width="0" style="193" hidden="1" customWidth="1"/>
    <col min="11001" max="11001" width="8" style="193" customWidth="1"/>
    <col min="11002" max="11002" width="11" style="193" customWidth="1"/>
    <col min="11003" max="11003" width="7" style="193" customWidth="1"/>
    <col min="11004" max="11236" width="9.08984375" style="193"/>
    <col min="11237" max="11237" width="0" style="193" hidden="1" customWidth="1"/>
    <col min="11238" max="11238" width="8.08984375" style="193" customWidth="1"/>
    <col min="11239" max="11239" width="9.90625" style="193" customWidth="1"/>
    <col min="11240" max="11240" width="6.36328125" style="193" customWidth="1"/>
    <col min="11241" max="11241" width="40" style="193" customWidth="1"/>
    <col min="11242" max="11242" width="4" style="193" customWidth="1"/>
    <col min="11243" max="11243" width="7" style="193" customWidth="1"/>
    <col min="11244" max="11244" width="10" style="193" customWidth="1"/>
    <col min="11245" max="11245" width="7" style="193" customWidth="1"/>
    <col min="11246" max="11246" width="10" style="193" customWidth="1"/>
    <col min="11247" max="11247" width="7" style="193" customWidth="1"/>
    <col min="11248" max="11248" width="10" style="193" customWidth="1"/>
    <col min="11249" max="11249" width="7" style="193" customWidth="1"/>
    <col min="11250" max="11250" width="10" style="193" customWidth="1"/>
    <col min="11251" max="11251" width="7" style="193" customWidth="1"/>
    <col min="11252" max="11252" width="10" style="193" customWidth="1"/>
    <col min="11253" max="11253" width="7" style="193" customWidth="1"/>
    <col min="11254" max="11254" width="10" style="193" customWidth="1"/>
    <col min="11255" max="11256" width="0" style="193" hidden="1" customWidth="1"/>
    <col min="11257" max="11257" width="8" style="193" customWidth="1"/>
    <col min="11258" max="11258" width="11" style="193" customWidth="1"/>
    <col min="11259" max="11259" width="7" style="193" customWidth="1"/>
    <col min="11260" max="11492" width="9.08984375" style="193"/>
    <col min="11493" max="11493" width="0" style="193" hidden="1" customWidth="1"/>
    <col min="11494" max="11494" width="8.08984375" style="193" customWidth="1"/>
    <col min="11495" max="11495" width="9.90625" style="193" customWidth="1"/>
    <col min="11496" max="11496" width="6.36328125" style="193" customWidth="1"/>
    <col min="11497" max="11497" width="40" style="193" customWidth="1"/>
    <col min="11498" max="11498" width="4" style="193" customWidth="1"/>
    <col min="11499" max="11499" width="7" style="193" customWidth="1"/>
    <col min="11500" max="11500" width="10" style="193" customWidth="1"/>
    <col min="11501" max="11501" width="7" style="193" customWidth="1"/>
    <col min="11502" max="11502" width="10" style="193" customWidth="1"/>
    <col min="11503" max="11503" width="7" style="193" customWidth="1"/>
    <col min="11504" max="11504" width="10" style="193" customWidth="1"/>
    <col min="11505" max="11505" width="7" style="193" customWidth="1"/>
    <col min="11506" max="11506" width="10" style="193" customWidth="1"/>
    <col min="11507" max="11507" width="7" style="193" customWidth="1"/>
    <col min="11508" max="11508" width="10" style="193" customWidth="1"/>
    <col min="11509" max="11509" width="7" style="193" customWidth="1"/>
    <col min="11510" max="11510" width="10" style="193" customWidth="1"/>
    <col min="11511" max="11512" width="0" style="193" hidden="1" customWidth="1"/>
    <col min="11513" max="11513" width="8" style="193" customWidth="1"/>
    <col min="11514" max="11514" width="11" style="193" customWidth="1"/>
    <col min="11515" max="11515" width="7" style="193" customWidth="1"/>
    <col min="11516" max="11748" width="9.08984375" style="193"/>
    <col min="11749" max="11749" width="0" style="193" hidden="1" customWidth="1"/>
    <col min="11750" max="11750" width="8.08984375" style="193" customWidth="1"/>
    <col min="11751" max="11751" width="9.90625" style="193" customWidth="1"/>
    <col min="11752" max="11752" width="6.36328125" style="193" customWidth="1"/>
    <col min="11753" max="11753" width="40" style="193" customWidth="1"/>
    <col min="11754" max="11754" width="4" style="193" customWidth="1"/>
    <col min="11755" max="11755" width="7" style="193" customWidth="1"/>
    <col min="11756" max="11756" width="10" style="193" customWidth="1"/>
    <col min="11757" max="11757" width="7" style="193" customWidth="1"/>
    <col min="11758" max="11758" width="10" style="193" customWidth="1"/>
    <col min="11759" max="11759" width="7" style="193" customWidth="1"/>
    <col min="11760" max="11760" width="10" style="193" customWidth="1"/>
    <col min="11761" max="11761" width="7" style="193" customWidth="1"/>
    <col min="11762" max="11762" width="10" style="193" customWidth="1"/>
    <col min="11763" max="11763" width="7" style="193" customWidth="1"/>
    <col min="11764" max="11764" width="10" style="193" customWidth="1"/>
    <col min="11765" max="11765" width="7" style="193" customWidth="1"/>
    <col min="11766" max="11766" width="10" style="193" customWidth="1"/>
    <col min="11767" max="11768" width="0" style="193" hidden="1" customWidth="1"/>
    <col min="11769" max="11769" width="8" style="193" customWidth="1"/>
    <col min="11770" max="11770" width="11" style="193" customWidth="1"/>
    <col min="11771" max="11771" width="7" style="193" customWidth="1"/>
    <col min="11772" max="12004" width="9.08984375" style="193"/>
    <col min="12005" max="12005" width="0" style="193" hidden="1" customWidth="1"/>
    <col min="12006" max="12006" width="8.08984375" style="193" customWidth="1"/>
    <col min="12007" max="12007" width="9.90625" style="193" customWidth="1"/>
    <col min="12008" max="12008" width="6.36328125" style="193" customWidth="1"/>
    <col min="12009" max="12009" width="40" style="193" customWidth="1"/>
    <col min="12010" max="12010" width="4" style="193" customWidth="1"/>
    <col min="12011" max="12011" width="7" style="193" customWidth="1"/>
    <col min="12012" max="12012" width="10" style="193" customWidth="1"/>
    <col min="12013" max="12013" width="7" style="193" customWidth="1"/>
    <col min="12014" max="12014" width="10" style="193" customWidth="1"/>
    <col min="12015" max="12015" width="7" style="193" customWidth="1"/>
    <col min="12016" max="12016" width="10" style="193" customWidth="1"/>
    <col min="12017" max="12017" width="7" style="193" customWidth="1"/>
    <col min="12018" max="12018" width="10" style="193" customWidth="1"/>
    <col min="12019" max="12019" width="7" style="193" customWidth="1"/>
    <col min="12020" max="12020" width="10" style="193" customWidth="1"/>
    <col min="12021" max="12021" width="7" style="193" customWidth="1"/>
    <col min="12022" max="12022" width="10" style="193" customWidth="1"/>
    <col min="12023" max="12024" width="0" style="193" hidden="1" customWidth="1"/>
    <col min="12025" max="12025" width="8" style="193" customWidth="1"/>
    <col min="12026" max="12026" width="11" style="193" customWidth="1"/>
    <col min="12027" max="12027" width="7" style="193" customWidth="1"/>
    <col min="12028" max="12260" width="9.08984375" style="193"/>
    <col min="12261" max="12261" width="0" style="193" hidden="1" customWidth="1"/>
    <col min="12262" max="12262" width="8.08984375" style="193" customWidth="1"/>
    <col min="12263" max="12263" width="9.90625" style="193" customWidth="1"/>
    <col min="12264" max="12264" width="6.36328125" style="193" customWidth="1"/>
    <col min="12265" max="12265" width="40" style="193" customWidth="1"/>
    <col min="12266" max="12266" width="4" style="193" customWidth="1"/>
    <col min="12267" max="12267" width="7" style="193" customWidth="1"/>
    <col min="12268" max="12268" width="10" style="193" customWidth="1"/>
    <col min="12269" max="12269" width="7" style="193" customWidth="1"/>
    <col min="12270" max="12270" width="10" style="193" customWidth="1"/>
    <col min="12271" max="12271" width="7" style="193" customWidth="1"/>
    <col min="12272" max="12272" width="10" style="193" customWidth="1"/>
    <col min="12273" max="12273" width="7" style="193" customWidth="1"/>
    <col min="12274" max="12274" width="10" style="193" customWidth="1"/>
    <col min="12275" max="12275" width="7" style="193" customWidth="1"/>
    <col min="12276" max="12276" width="10" style="193" customWidth="1"/>
    <col min="12277" max="12277" width="7" style="193" customWidth="1"/>
    <col min="12278" max="12278" width="10" style="193" customWidth="1"/>
    <col min="12279" max="12280" width="0" style="193" hidden="1" customWidth="1"/>
    <col min="12281" max="12281" width="8" style="193" customWidth="1"/>
    <col min="12282" max="12282" width="11" style="193" customWidth="1"/>
    <col min="12283" max="12283" width="7" style="193" customWidth="1"/>
    <col min="12284" max="12516" width="9.08984375" style="193"/>
    <col min="12517" max="12517" width="0" style="193" hidden="1" customWidth="1"/>
    <col min="12518" max="12518" width="8.08984375" style="193" customWidth="1"/>
    <col min="12519" max="12519" width="9.90625" style="193" customWidth="1"/>
    <col min="12520" max="12520" width="6.36328125" style="193" customWidth="1"/>
    <col min="12521" max="12521" width="40" style="193" customWidth="1"/>
    <col min="12522" max="12522" width="4" style="193" customWidth="1"/>
    <col min="12523" max="12523" width="7" style="193" customWidth="1"/>
    <col min="12524" max="12524" width="10" style="193" customWidth="1"/>
    <col min="12525" max="12525" width="7" style="193" customWidth="1"/>
    <col min="12526" max="12526" width="10" style="193" customWidth="1"/>
    <col min="12527" max="12527" width="7" style="193" customWidth="1"/>
    <col min="12528" max="12528" width="10" style="193" customWidth="1"/>
    <col min="12529" max="12529" width="7" style="193" customWidth="1"/>
    <col min="12530" max="12530" width="10" style="193" customWidth="1"/>
    <col min="12531" max="12531" width="7" style="193" customWidth="1"/>
    <col min="12532" max="12532" width="10" style="193" customWidth="1"/>
    <col min="12533" max="12533" width="7" style="193" customWidth="1"/>
    <col min="12534" max="12534" width="10" style="193" customWidth="1"/>
    <col min="12535" max="12536" width="0" style="193" hidden="1" customWidth="1"/>
    <col min="12537" max="12537" width="8" style="193" customWidth="1"/>
    <col min="12538" max="12538" width="11" style="193" customWidth="1"/>
    <col min="12539" max="12539" width="7" style="193" customWidth="1"/>
    <col min="12540" max="12772" width="9.08984375" style="193"/>
    <col min="12773" max="12773" width="0" style="193" hidden="1" customWidth="1"/>
    <col min="12774" max="12774" width="8.08984375" style="193" customWidth="1"/>
    <col min="12775" max="12775" width="9.90625" style="193" customWidth="1"/>
    <col min="12776" max="12776" width="6.36328125" style="193" customWidth="1"/>
    <col min="12777" max="12777" width="40" style="193" customWidth="1"/>
    <col min="12778" max="12778" width="4" style="193" customWidth="1"/>
    <col min="12779" max="12779" width="7" style="193" customWidth="1"/>
    <col min="12780" max="12780" width="10" style="193" customWidth="1"/>
    <col min="12781" max="12781" width="7" style="193" customWidth="1"/>
    <col min="12782" max="12782" width="10" style="193" customWidth="1"/>
    <col min="12783" max="12783" width="7" style="193" customWidth="1"/>
    <col min="12784" max="12784" width="10" style="193" customWidth="1"/>
    <col min="12785" max="12785" width="7" style="193" customWidth="1"/>
    <col min="12786" max="12786" width="10" style="193" customWidth="1"/>
    <col min="12787" max="12787" width="7" style="193" customWidth="1"/>
    <col min="12788" max="12788" width="10" style="193" customWidth="1"/>
    <col min="12789" max="12789" width="7" style="193" customWidth="1"/>
    <col min="12790" max="12790" width="10" style="193" customWidth="1"/>
    <col min="12791" max="12792" width="0" style="193" hidden="1" customWidth="1"/>
    <col min="12793" max="12793" width="8" style="193" customWidth="1"/>
    <col min="12794" max="12794" width="11" style="193" customWidth="1"/>
    <col min="12795" max="12795" width="7" style="193" customWidth="1"/>
    <col min="12796" max="13028" width="9.08984375" style="193"/>
    <col min="13029" max="13029" width="0" style="193" hidden="1" customWidth="1"/>
    <col min="13030" max="13030" width="8.08984375" style="193" customWidth="1"/>
    <col min="13031" max="13031" width="9.90625" style="193" customWidth="1"/>
    <col min="13032" max="13032" width="6.36328125" style="193" customWidth="1"/>
    <col min="13033" max="13033" width="40" style="193" customWidth="1"/>
    <col min="13034" max="13034" width="4" style="193" customWidth="1"/>
    <col min="13035" max="13035" width="7" style="193" customWidth="1"/>
    <col min="13036" max="13036" width="10" style="193" customWidth="1"/>
    <col min="13037" max="13037" width="7" style="193" customWidth="1"/>
    <col min="13038" max="13038" width="10" style="193" customWidth="1"/>
    <col min="13039" max="13039" width="7" style="193" customWidth="1"/>
    <col min="13040" max="13040" width="10" style="193" customWidth="1"/>
    <col min="13041" max="13041" width="7" style="193" customWidth="1"/>
    <col min="13042" max="13042" width="10" style="193" customWidth="1"/>
    <col min="13043" max="13043" width="7" style="193" customWidth="1"/>
    <col min="13044" max="13044" width="10" style="193" customWidth="1"/>
    <col min="13045" max="13045" width="7" style="193" customWidth="1"/>
    <col min="13046" max="13046" width="10" style="193" customWidth="1"/>
    <col min="13047" max="13048" width="0" style="193" hidden="1" customWidth="1"/>
    <col min="13049" max="13049" width="8" style="193" customWidth="1"/>
    <col min="13050" max="13050" width="11" style="193" customWidth="1"/>
    <col min="13051" max="13051" width="7" style="193" customWidth="1"/>
    <col min="13052" max="13284" width="9.08984375" style="193"/>
    <col min="13285" max="13285" width="0" style="193" hidden="1" customWidth="1"/>
    <col min="13286" max="13286" width="8.08984375" style="193" customWidth="1"/>
    <col min="13287" max="13287" width="9.90625" style="193" customWidth="1"/>
    <col min="13288" max="13288" width="6.36328125" style="193" customWidth="1"/>
    <col min="13289" max="13289" width="40" style="193" customWidth="1"/>
    <col min="13290" max="13290" width="4" style="193" customWidth="1"/>
    <col min="13291" max="13291" width="7" style="193" customWidth="1"/>
    <col min="13292" max="13292" width="10" style="193" customWidth="1"/>
    <col min="13293" max="13293" width="7" style="193" customWidth="1"/>
    <col min="13294" max="13294" width="10" style="193" customWidth="1"/>
    <col min="13295" max="13295" width="7" style="193" customWidth="1"/>
    <col min="13296" max="13296" width="10" style="193" customWidth="1"/>
    <col min="13297" max="13297" width="7" style="193" customWidth="1"/>
    <col min="13298" max="13298" width="10" style="193" customWidth="1"/>
    <col min="13299" max="13299" width="7" style="193" customWidth="1"/>
    <col min="13300" max="13300" width="10" style="193" customWidth="1"/>
    <col min="13301" max="13301" width="7" style="193" customWidth="1"/>
    <col min="13302" max="13302" width="10" style="193" customWidth="1"/>
    <col min="13303" max="13304" width="0" style="193" hidden="1" customWidth="1"/>
    <col min="13305" max="13305" width="8" style="193" customWidth="1"/>
    <col min="13306" max="13306" width="11" style="193" customWidth="1"/>
    <col min="13307" max="13307" width="7" style="193" customWidth="1"/>
    <col min="13308" max="13540" width="9.08984375" style="193"/>
    <col min="13541" max="13541" width="0" style="193" hidden="1" customWidth="1"/>
    <col min="13542" max="13542" width="8.08984375" style="193" customWidth="1"/>
    <col min="13543" max="13543" width="9.90625" style="193" customWidth="1"/>
    <col min="13544" max="13544" width="6.36328125" style="193" customWidth="1"/>
    <col min="13545" max="13545" width="40" style="193" customWidth="1"/>
    <col min="13546" max="13546" width="4" style="193" customWidth="1"/>
    <col min="13547" max="13547" width="7" style="193" customWidth="1"/>
    <col min="13548" max="13548" width="10" style="193" customWidth="1"/>
    <col min="13549" max="13549" width="7" style="193" customWidth="1"/>
    <col min="13550" max="13550" width="10" style="193" customWidth="1"/>
    <col min="13551" max="13551" width="7" style="193" customWidth="1"/>
    <col min="13552" max="13552" width="10" style="193" customWidth="1"/>
    <col min="13553" max="13553" width="7" style="193" customWidth="1"/>
    <col min="13554" max="13554" width="10" style="193" customWidth="1"/>
    <col min="13555" max="13555" width="7" style="193" customWidth="1"/>
    <col min="13556" max="13556" width="10" style="193" customWidth="1"/>
    <col min="13557" max="13557" width="7" style="193" customWidth="1"/>
    <col min="13558" max="13558" width="10" style="193" customWidth="1"/>
    <col min="13559" max="13560" width="0" style="193" hidden="1" customWidth="1"/>
    <col min="13561" max="13561" width="8" style="193" customWidth="1"/>
    <col min="13562" max="13562" width="11" style="193" customWidth="1"/>
    <col min="13563" max="13563" width="7" style="193" customWidth="1"/>
    <col min="13564" max="13796" width="9.08984375" style="193"/>
    <col min="13797" max="13797" width="0" style="193" hidden="1" customWidth="1"/>
    <col min="13798" max="13798" width="8.08984375" style="193" customWidth="1"/>
    <col min="13799" max="13799" width="9.90625" style="193" customWidth="1"/>
    <col min="13800" max="13800" width="6.36328125" style="193" customWidth="1"/>
    <col min="13801" max="13801" width="40" style="193" customWidth="1"/>
    <col min="13802" max="13802" width="4" style="193" customWidth="1"/>
    <col min="13803" max="13803" width="7" style="193" customWidth="1"/>
    <col min="13804" max="13804" width="10" style="193" customWidth="1"/>
    <col min="13805" max="13805" width="7" style="193" customWidth="1"/>
    <col min="13806" max="13806" width="10" style="193" customWidth="1"/>
    <col min="13807" max="13807" width="7" style="193" customWidth="1"/>
    <col min="13808" max="13808" width="10" style="193" customWidth="1"/>
    <col min="13809" max="13809" width="7" style="193" customWidth="1"/>
    <col min="13810" max="13810" width="10" style="193" customWidth="1"/>
    <col min="13811" max="13811" width="7" style="193" customWidth="1"/>
    <col min="13812" max="13812" width="10" style="193" customWidth="1"/>
    <col min="13813" max="13813" width="7" style="193" customWidth="1"/>
    <col min="13814" max="13814" width="10" style="193" customWidth="1"/>
    <col min="13815" max="13816" width="0" style="193" hidden="1" customWidth="1"/>
    <col min="13817" max="13817" width="8" style="193" customWidth="1"/>
    <col min="13818" max="13818" width="11" style="193" customWidth="1"/>
    <col min="13819" max="13819" width="7" style="193" customWidth="1"/>
    <col min="13820" max="14052" width="9.08984375" style="193"/>
    <col min="14053" max="14053" width="0" style="193" hidden="1" customWidth="1"/>
    <col min="14054" max="14054" width="8.08984375" style="193" customWidth="1"/>
    <col min="14055" max="14055" width="9.90625" style="193" customWidth="1"/>
    <col min="14056" max="14056" width="6.36328125" style="193" customWidth="1"/>
    <col min="14057" max="14057" width="40" style="193" customWidth="1"/>
    <col min="14058" max="14058" width="4" style="193" customWidth="1"/>
    <col min="14059" max="14059" width="7" style="193" customWidth="1"/>
    <col min="14060" max="14060" width="10" style="193" customWidth="1"/>
    <col min="14061" max="14061" width="7" style="193" customWidth="1"/>
    <col min="14062" max="14062" width="10" style="193" customWidth="1"/>
    <col min="14063" max="14063" width="7" style="193" customWidth="1"/>
    <col min="14064" max="14064" width="10" style="193" customWidth="1"/>
    <col min="14065" max="14065" width="7" style="193" customWidth="1"/>
    <col min="14066" max="14066" width="10" style="193" customWidth="1"/>
    <col min="14067" max="14067" width="7" style="193" customWidth="1"/>
    <col min="14068" max="14068" width="10" style="193" customWidth="1"/>
    <col min="14069" max="14069" width="7" style="193" customWidth="1"/>
    <col min="14070" max="14070" width="10" style="193" customWidth="1"/>
    <col min="14071" max="14072" width="0" style="193" hidden="1" customWidth="1"/>
    <col min="14073" max="14073" width="8" style="193" customWidth="1"/>
    <col min="14074" max="14074" width="11" style="193" customWidth="1"/>
    <col min="14075" max="14075" width="7" style="193" customWidth="1"/>
    <col min="14076" max="14308" width="9.08984375" style="193"/>
    <col min="14309" max="14309" width="0" style="193" hidden="1" customWidth="1"/>
    <col min="14310" max="14310" width="8.08984375" style="193" customWidth="1"/>
    <col min="14311" max="14311" width="9.90625" style="193" customWidth="1"/>
    <col min="14312" max="14312" width="6.36328125" style="193" customWidth="1"/>
    <col min="14313" max="14313" width="40" style="193" customWidth="1"/>
    <col min="14314" max="14314" width="4" style="193" customWidth="1"/>
    <col min="14315" max="14315" width="7" style="193" customWidth="1"/>
    <col min="14316" max="14316" width="10" style="193" customWidth="1"/>
    <col min="14317" max="14317" width="7" style="193" customWidth="1"/>
    <col min="14318" max="14318" width="10" style="193" customWidth="1"/>
    <col min="14319" max="14319" width="7" style="193" customWidth="1"/>
    <col min="14320" max="14320" width="10" style="193" customWidth="1"/>
    <col min="14321" max="14321" width="7" style="193" customWidth="1"/>
    <col min="14322" max="14322" width="10" style="193" customWidth="1"/>
    <col min="14323" max="14323" width="7" style="193" customWidth="1"/>
    <col min="14324" max="14324" width="10" style="193" customWidth="1"/>
    <col min="14325" max="14325" width="7" style="193" customWidth="1"/>
    <col min="14326" max="14326" width="10" style="193" customWidth="1"/>
    <col min="14327" max="14328" width="0" style="193" hidden="1" customWidth="1"/>
    <col min="14329" max="14329" width="8" style="193" customWidth="1"/>
    <col min="14330" max="14330" width="11" style="193" customWidth="1"/>
    <col min="14331" max="14331" width="7" style="193" customWidth="1"/>
    <col min="14332" max="14564" width="9.08984375" style="193"/>
    <col min="14565" max="14565" width="0" style="193" hidden="1" customWidth="1"/>
    <col min="14566" max="14566" width="8.08984375" style="193" customWidth="1"/>
    <col min="14567" max="14567" width="9.90625" style="193" customWidth="1"/>
    <col min="14568" max="14568" width="6.36328125" style="193" customWidth="1"/>
    <col min="14569" max="14569" width="40" style="193" customWidth="1"/>
    <col min="14570" max="14570" width="4" style="193" customWidth="1"/>
    <col min="14571" max="14571" width="7" style="193" customWidth="1"/>
    <col min="14572" max="14572" width="10" style="193" customWidth="1"/>
    <col min="14573" max="14573" width="7" style="193" customWidth="1"/>
    <col min="14574" max="14574" width="10" style="193" customWidth="1"/>
    <col min="14575" max="14575" width="7" style="193" customWidth="1"/>
    <col min="14576" max="14576" width="10" style="193" customWidth="1"/>
    <col min="14577" max="14577" width="7" style="193" customWidth="1"/>
    <col min="14578" max="14578" width="10" style="193" customWidth="1"/>
    <col min="14579" max="14579" width="7" style="193" customWidth="1"/>
    <col min="14580" max="14580" width="10" style="193" customWidth="1"/>
    <col min="14581" max="14581" width="7" style="193" customWidth="1"/>
    <col min="14582" max="14582" width="10" style="193" customWidth="1"/>
    <col min="14583" max="14584" width="0" style="193" hidden="1" customWidth="1"/>
    <col min="14585" max="14585" width="8" style="193" customWidth="1"/>
    <col min="14586" max="14586" width="11" style="193" customWidth="1"/>
    <col min="14587" max="14587" width="7" style="193" customWidth="1"/>
    <col min="14588" max="14820" width="9.08984375" style="193"/>
    <col min="14821" max="14821" width="0" style="193" hidden="1" customWidth="1"/>
    <col min="14822" max="14822" width="8.08984375" style="193" customWidth="1"/>
    <col min="14823" max="14823" width="9.90625" style="193" customWidth="1"/>
    <col min="14824" max="14824" width="6.36328125" style="193" customWidth="1"/>
    <col min="14825" max="14825" width="40" style="193" customWidth="1"/>
    <col min="14826" max="14826" width="4" style="193" customWidth="1"/>
    <col min="14827" max="14827" width="7" style="193" customWidth="1"/>
    <col min="14828" max="14828" width="10" style="193" customWidth="1"/>
    <col min="14829" max="14829" width="7" style="193" customWidth="1"/>
    <col min="14830" max="14830" width="10" style="193" customWidth="1"/>
    <col min="14831" max="14831" width="7" style="193" customWidth="1"/>
    <col min="14832" max="14832" width="10" style="193" customWidth="1"/>
    <col min="14833" max="14833" width="7" style="193" customWidth="1"/>
    <col min="14834" max="14834" width="10" style="193" customWidth="1"/>
    <col min="14835" max="14835" width="7" style="193" customWidth="1"/>
    <col min="14836" max="14836" width="10" style="193" customWidth="1"/>
    <col min="14837" max="14837" width="7" style="193" customWidth="1"/>
    <col min="14838" max="14838" width="10" style="193" customWidth="1"/>
    <col min="14839" max="14840" width="0" style="193" hidden="1" customWidth="1"/>
    <col min="14841" max="14841" width="8" style="193" customWidth="1"/>
    <col min="14842" max="14842" width="11" style="193" customWidth="1"/>
    <col min="14843" max="14843" width="7" style="193" customWidth="1"/>
    <col min="14844" max="15076" width="9.08984375" style="193"/>
    <col min="15077" max="15077" width="0" style="193" hidden="1" customWidth="1"/>
    <col min="15078" max="15078" width="8.08984375" style="193" customWidth="1"/>
    <col min="15079" max="15079" width="9.90625" style="193" customWidth="1"/>
    <col min="15080" max="15080" width="6.36328125" style="193" customWidth="1"/>
    <col min="15081" max="15081" width="40" style="193" customWidth="1"/>
    <col min="15082" max="15082" width="4" style="193" customWidth="1"/>
    <col min="15083" max="15083" width="7" style="193" customWidth="1"/>
    <col min="15084" max="15084" width="10" style="193" customWidth="1"/>
    <col min="15085" max="15085" width="7" style="193" customWidth="1"/>
    <col min="15086" max="15086" width="10" style="193" customWidth="1"/>
    <col min="15087" max="15087" width="7" style="193" customWidth="1"/>
    <col min="15088" max="15088" width="10" style="193" customWidth="1"/>
    <col min="15089" max="15089" width="7" style="193" customWidth="1"/>
    <col min="15090" max="15090" width="10" style="193" customWidth="1"/>
    <col min="15091" max="15091" width="7" style="193" customWidth="1"/>
    <col min="15092" max="15092" width="10" style="193" customWidth="1"/>
    <col min="15093" max="15093" width="7" style="193" customWidth="1"/>
    <col min="15094" max="15094" width="10" style="193" customWidth="1"/>
    <col min="15095" max="15096" width="0" style="193" hidden="1" customWidth="1"/>
    <col min="15097" max="15097" width="8" style="193" customWidth="1"/>
    <col min="15098" max="15098" width="11" style="193" customWidth="1"/>
    <col min="15099" max="15099" width="7" style="193" customWidth="1"/>
    <col min="15100" max="15332" width="9.08984375" style="193"/>
    <col min="15333" max="15333" width="0" style="193" hidden="1" customWidth="1"/>
    <col min="15334" max="15334" width="8.08984375" style="193" customWidth="1"/>
    <col min="15335" max="15335" width="9.90625" style="193" customWidth="1"/>
    <col min="15336" max="15336" width="6.36328125" style="193" customWidth="1"/>
    <col min="15337" max="15337" width="40" style="193" customWidth="1"/>
    <col min="15338" max="15338" width="4" style="193" customWidth="1"/>
    <col min="15339" max="15339" width="7" style="193" customWidth="1"/>
    <col min="15340" max="15340" width="10" style="193" customWidth="1"/>
    <col min="15341" max="15341" width="7" style="193" customWidth="1"/>
    <col min="15342" max="15342" width="10" style="193" customWidth="1"/>
    <col min="15343" max="15343" width="7" style="193" customWidth="1"/>
    <col min="15344" max="15344" width="10" style="193" customWidth="1"/>
    <col min="15345" max="15345" width="7" style="193" customWidth="1"/>
    <col min="15346" max="15346" width="10" style="193" customWidth="1"/>
    <col min="15347" max="15347" width="7" style="193" customWidth="1"/>
    <col min="15348" max="15348" width="10" style="193" customWidth="1"/>
    <col min="15349" max="15349" width="7" style="193" customWidth="1"/>
    <col min="15350" max="15350" width="10" style="193" customWidth="1"/>
    <col min="15351" max="15352" width="0" style="193" hidden="1" customWidth="1"/>
    <col min="15353" max="15353" width="8" style="193" customWidth="1"/>
    <col min="15354" max="15354" width="11" style="193" customWidth="1"/>
    <col min="15355" max="15355" width="7" style="193" customWidth="1"/>
    <col min="15356" max="15588" width="9.08984375" style="193"/>
    <col min="15589" max="15589" width="0" style="193" hidden="1" customWidth="1"/>
    <col min="15590" max="15590" width="8.08984375" style="193" customWidth="1"/>
    <col min="15591" max="15591" width="9.90625" style="193" customWidth="1"/>
    <col min="15592" max="15592" width="6.36328125" style="193" customWidth="1"/>
    <col min="15593" max="15593" width="40" style="193" customWidth="1"/>
    <col min="15594" max="15594" width="4" style="193" customWidth="1"/>
    <col min="15595" max="15595" width="7" style="193" customWidth="1"/>
    <col min="15596" max="15596" width="10" style="193" customWidth="1"/>
    <col min="15597" max="15597" width="7" style="193" customWidth="1"/>
    <col min="15598" max="15598" width="10" style="193" customWidth="1"/>
    <col min="15599" max="15599" width="7" style="193" customWidth="1"/>
    <col min="15600" max="15600" width="10" style="193" customWidth="1"/>
    <col min="15601" max="15601" width="7" style="193" customWidth="1"/>
    <col min="15602" max="15602" width="10" style="193" customWidth="1"/>
    <col min="15603" max="15603" width="7" style="193" customWidth="1"/>
    <col min="15604" max="15604" width="10" style="193" customWidth="1"/>
    <col min="15605" max="15605" width="7" style="193" customWidth="1"/>
    <col min="15606" max="15606" width="10" style="193" customWidth="1"/>
    <col min="15607" max="15608" width="0" style="193" hidden="1" customWidth="1"/>
    <col min="15609" max="15609" width="8" style="193" customWidth="1"/>
    <col min="15610" max="15610" width="11" style="193" customWidth="1"/>
    <col min="15611" max="15611" width="7" style="193" customWidth="1"/>
    <col min="15612" max="15844" width="9.08984375" style="193"/>
    <col min="15845" max="15845" width="0" style="193" hidden="1" customWidth="1"/>
    <col min="15846" max="15846" width="8.08984375" style="193" customWidth="1"/>
    <col min="15847" max="15847" width="9.90625" style="193" customWidth="1"/>
    <col min="15848" max="15848" width="6.36328125" style="193" customWidth="1"/>
    <col min="15849" max="15849" width="40" style="193" customWidth="1"/>
    <col min="15850" max="15850" width="4" style="193" customWidth="1"/>
    <col min="15851" max="15851" width="7" style="193" customWidth="1"/>
    <col min="15852" max="15852" width="10" style="193" customWidth="1"/>
    <col min="15853" max="15853" width="7" style="193" customWidth="1"/>
    <col min="15854" max="15854" width="10" style="193" customWidth="1"/>
    <col min="15855" max="15855" width="7" style="193" customWidth="1"/>
    <col min="15856" max="15856" width="10" style="193" customWidth="1"/>
    <col min="15857" max="15857" width="7" style="193" customWidth="1"/>
    <col min="15858" max="15858" width="10" style="193" customWidth="1"/>
    <col min="15859" max="15859" width="7" style="193" customWidth="1"/>
    <col min="15860" max="15860" width="10" style="193" customWidth="1"/>
    <col min="15861" max="15861" width="7" style="193" customWidth="1"/>
    <col min="15862" max="15862" width="10" style="193" customWidth="1"/>
    <col min="15863" max="15864" width="0" style="193" hidden="1" customWidth="1"/>
    <col min="15865" max="15865" width="8" style="193" customWidth="1"/>
    <col min="15866" max="15866" width="11" style="193" customWidth="1"/>
    <col min="15867" max="15867" width="7" style="193" customWidth="1"/>
    <col min="15868" max="16100" width="9.08984375" style="193"/>
    <col min="16101" max="16101" width="0" style="193" hidden="1" customWidth="1"/>
    <col min="16102" max="16102" width="8.08984375" style="193" customWidth="1"/>
    <col min="16103" max="16103" width="9.90625" style="193" customWidth="1"/>
    <col min="16104" max="16104" width="6.36328125" style="193" customWidth="1"/>
    <col min="16105" max="16105" width="40" style="193" customWidth="1"/>
    <col min="16106" max="16106" width="4" style="193" customWidth="1"/>
    <col min="16107" max="16107" width="7" style="193" customWidth="1"/>
    <col min="16108" max="16108" width="10" style="193" customWidth="1"/>
    <col min="16109" max="16109" width="7" style="193" customWidth="1"/>
    <col min="16110" max="16110" width="10" style="193" customWidth="1"/>
    <col min="16111" max="16111" width="7" style="193" customWidth="1"/>
    <col min="16112" max="16112" width="10" style="193" customWidth="1"/>
    <col min="16113" max="16113" width="7" style="193" customWidth="1"/>
    <col min="16114" max="16114" width="10" style="193" customWidth="1"/>
    <col min="16115" max="16115" width="7" style="193" customWidth="1"/>
    <col min="16116" max="16116" width="10" style="193" customWidth="1"/>
    <col min="16117" max="16117" width="7" style="193" customWidth="1"/>
    <col min="16118" max="16118" width="10" style="193" customWidth="1"/>
    <col min="16119" max="16120" width="0" style="193" hidden="1" customWidth="1"/>
    <col min="16121" max="16121" width="8" style="193" customWidth="1"/>
    <col min="16122" max="16122" width="11" style="193" customWidth="1"/>
    <col min="16123" max="16123" width="7" style="193" customWidth="1"/>
    <col min="16124" max="16384" width="9.08984375" style="193"/>
  </cols>
  <sheetData>
    <row r="1" spans="2:9" x14ac:dyDescent="0.35">
      <c r="B1" s="192" t="s">
        <v>376</v>
      </c>
    </row>
    <row r="2" spans="2:9" s="194" customFormat="1" ht="15" thickBot="1" x14ac:dyDescent="0.4">
      <c r="B2" s="194" t="s">
        <v>232</v>
      </c>
      <c r="C2" s="194" t="s">
        <v>233</v>
      </c>
      <c r="E2" s="194" t="s">
        <v>232</v>
      </c>
      <c r="F2" s="194" t="s">
        <v>233</v>
      </c>
      <c r="H2" s="194" t="s">
        <v>232</v>
      </c>
      <c r="I2" s="194" t="s">
        <v>233</v>
      </c>
    </row>
    <row r="3" spans="2:9" ht="15" thickBot="1" x14ac:dyDescent="0.4">
      <c r="B3" s="195"/>
      <c r="C3" s="196" t="s">
        <v>234</v>
      </c>
      <c r="E3" s="195"/>
      <c r="F3" s="196" t="s">
        <v>235</v>
      </c>
      <c r="G3" s="194"/>
      <c r="H3" s="195"/>
      <c r="I3" s="196" t="s">
        <v>236</v>
      </c>
    </row>
    <row r="4" spans="2:9" x14ac:dyDescent="0.35">
      <c r="B4" s="197"/>
      <c r="C4" s="198" t="s">
        <v>237</v>
      </c>
      <c r="E4" s="199" t="s">
        <v>238</v>
      </c>
      <c r="F4" s="200" t="s">
        <v>239</v>
      </c>
      <c r="H4" s="199" t="s">
        <v>240</v>
      </c>
      <c r="I4" s="200" t="s">
        <v>241</v>
      </c>
    </row>
    <row r="5" spans="2:9" x14ac:dyDescent="0.35">
      <c r="B5" s="199" t="s">
        <v>242</v>
      </c>
      <c r="C5" s="200" t="s">
        <v>243</v>
      </c>
      <c r="E5" s="199" t="s">
        <v>244</v>
      </c>
      <c r="F5" s="200" t="s">
        <v>245</v>
      </c>
      <c r="H5" s="199" t="s">
        <v>246</v>
      </c>
      <c r="I5" s="200" t="s">
        <v>247</v>
      </c>
    </row>
    <row r="6" spans="2:9" x14ac:dyDescent="0.35">
      <c r="B6" s="199" t="s">
        <v>248</v>
      </c>
      <c r="C6" s="200" t="s">
        <v>249</v>
      </c>
      <c r="E6" s="199" t="s">
        <v>250</v>
      </c>
      <c r="F6" s="200" t="s">
        <v>251</v>
      </c>
      <c r="H6" s="199" t="s">
        <v>252</v>
      </c>
      <c r="I6" s="200" t="s">
        <v>253</v>
      </c>
    </row>
    <row r="7" spans="2:9" x14ac:dyDescent="0.35">
      <c r="B7" s="199" t="s">
        <v>254</v>
      </c>
      <c r="C7" s="200" t="s">
        <v>255</v>
      </c>
      <c r="E7" s="199" t="s">
        <v>256</v>
      </c>
      <c r="F7" s="200" t="s">
        <v>257</v>
      </c>
      <c r="H7" s="199" t="s">
        <v>258</v>
      </c>
      <c r="I7" s="200" t="s">
        <v>259</v>
      </c>
    </row>
    <row r="8" spans="2:9" x14ac:dyDescent="0.35">
      <c r="B8" s="199" t="s">
        <v>260</v>
      </c>
      <c r="C8" s="200" t="s">
        <v>261</v>
      </c>
      <c r="E8" s="199" t="s">
        <v>262</v>
      </c>
      <c r="F8" s="200" t="s">
        <v>263</v>
      </c>
      <c r="H8" s="199" t="s">
        <v>264</v>
      </c>
      <c r="I8" s="200" t="s">
        <v>265</v>
      </c>
    </row>
    <row r="9" spans="2:9" x14ac:dyDescent="0.35">
      <c r="B9" s="199" t="s">
        <v>266</v>
      </c>
      <c r="C9" s="200" t="s">
        <v>267</v>
      </c>
      <c r="E9" s="199" t="s">
        <v>268</v>
      </c>
      <c r="F9" s="200" t="s">
        <v>269</v>
      </c>
      <c r="H9" s="199" t="s">
        <v>270</v>
      </c>
      <c r="I9" s="200" t="s">
        <v>271</v>
      </c>
    </row>
    <row r="10" spans="2:9" x14ac:dyDescent="0.35">
      <c r="B10" s="199" t="s">
        <v>272</v>
      </c>
      <c r="C10" s="200" t="s">
        <v>273</v>
      </c>
      <c r="E10" s="199" t="s">
        <v>274</v>
      </c>
      <c r="F10" s="200" t="s">
        <v>275</v>
      </c>
      <c r="H10" s="199" t="s">
        <v>276</v>
      </c>
      <c r="I10" s="200" t="s">
        <v>277</v>
      </c>
    </row>
    <row r="11" spans="2:9" x14ac:dyDescent="0.35">
      <c r="B11" s="199" t="s">
        <v>278</v>
      </c>
      <c r="C11" s="200" t="s">
        <v>279</v>
      </c>
      <c r="E11" s="199" t="s">
        <v>280</v>
      </c>
      <c r="F11" s="200" t="s">
        <v>281</v>
      </c>
      <c r="H11" s="199" t="s">
        <v>282</v>
      </c>
      <c r="I11" s="200" t="s">
        <v>283</v>
      </c>
    </row>
    <row r="12" spans="2:9" x14ac:dyDescent="0.35">
      <c r="B12" s="199" t="s">
        <v>284</v>
      </c>
      <c r="C12" s="200" t="s">
        <v>285</v>
      </c>
      <c r="E12" s="199" t="s">
        <v>286</v>
      </c>
      <c r="F12" s="200" t="s">
        <v>287</v>
      </c>
      <c r="H12" s="199" t="s">
        <v>288</v>
      </c>
      <c r="I12" s="200" t="s">
        <v>289</v>
      </c>
    </row>
    <row r="13" spans="2:9" x14ac:dyDescent="0.35">
      <c r="B13" s="199" t="s">
        <v>290</v>
      </c>
      <c r="C13" s="200" t="s">
        <v>291</v>
      </c>
      <c r="E13" s="199" t="s">
        <v>292</v>
      </c>
      <c r="F13" s="200" t="s">
        <v>293</v>
      </c>
      <c r="H13" s="199" t="s">
        <v>294</v>
      </c>
      <c r="I13" s="200" t="s">
        <v>295</v>
      </c>
    </row>
    <row r="14" spans="2:9" x14ac:dyDescent="0.35">
      <c r="B14" s="199" t="s">
        <v>296</v>
      </c>
      <c r="C14" s="200" t="s">
        <v>297</v>
      </c>
      <c r="E14" s="199" t="s">
        <v>298</v>
      </c>
      <c r="F14" s="200" t="s">
        <v>299</v>
      </c>
      <c r="H14" s="199" t="s">
        <v>300</v>
      </c>
      <c r="I14" s="200" t="s">
        <v>301</v>
      </c>
    </row>
    <row r="15" spans="2:9" s="77" customFormat="1" ht="15" thickBot="1" x14ac:dyDescent="0.4">
      <c r="B15" s="201" t="s">
        <v>302</v>
      </c>
      <c r="C15" s="202" t="s">
        <v>303</v>
      </c>
      <c r="E15" s="201" t="s">
        <v>304</v>
      </c>
      <c r="F15" s="202" t="s">
        <v>305</v>
      </c>
      <c r="G15" s="193"/>
      <c r="H15" s="199" t="s">
        <v>306</v>
      </c>
      <c r="I15" s="200" t="s">
        <v>307</v>
      </c>
    </row>
    <row r="16" spans="2:9" ht="15" thickBot="1" x14ac:dyDescent="0.4">
      <c r="B16" s="195"/>
      <c r="C16" s="196" t="s">
        <v>308</v>
      </c>
      <c r="E16" s="195"/>
      <c r="F16" s="196" t="s">
        <v>309</v>
      </c>
      <c r="G16" s="77"/>
      <c r="H16" s="199" t="s">
        <v>310</v>
      </c>
      <c r="I16" s="200" t="s">
        <v>311</v>
      </c>
    </row>
    <row r="17" spans="2:9" x14ac:dyDescent="0.35">
      <c r="B17" s="199" t="s">
        <v>312</v>
      </c>
      <c r="C17" s="200" t="s">
        <v>313</v>
      </c>
      <c r="E17" s="199" t="s">
        <v>314</v>
      </c>
      <c r="F17" s="200" t="s">
        <v>315</v>
      </c>
      <c r="H17" s="199" t="s">
        <v>316</v>
      </c>
      <c r="I17" s="200" t="s">
        <v>317</v>
      </c>
    </row>
    <row r="18" spans="2:9" x14ac:dyDescent="0.35">
      <c r="B18" s="199" t="s">
        <v>318</v>
      </c>
      <c r="C18" s="200" t="s">
        <v>319</v>
      </c>
      <c r="E18" s="199" t="s">
        <v>320</v>
      </c>
      <c r="F18" s="200" t="s">
        <v>321</v>
      </c>
      <c r="H18" s="199" t="s">
        <v>322</v>
      </c>
      <c r="I18" s="200" t="s">
        <v>323</v>
      </c>
    </row>
    <row r="19" spans="2:9" x14ac:dyDescent="0.35">
      <c r="B19" s="199" t="s">
        <v>324</v>
      </c>
      <c r="C19" s="200" t="s">
        <v>325</v>
      </c>
      <c r="E19" s="199" t="s">
        <v>326</v>
      </c>
      <c r="F19" s="200" t="s">
        <v>327</v>
      </c>
      <c r="H19" s="199" t="s">
        <v>328</v>
      </c>
      <c r="I19" s="200" t="s">
        <v>329</v>
      </c>
    </row>
    <row r="20" spans="2:9" s="77" customFormat="1" ht="15" thickBot="1" x14ac:dyDescent="0.4">
      <c r="B20" s="199" t="s">
        <v>330</v>
      </c>
      <c r="C20" s="200" t="s">
        <v>331</v>
      </c>
      <c r="E20" s="199" t="s">
        <v>332</v>
      </c>
      <c r="F20" s="200" t="s">
        <v>333</v>
      </c>
      <c r="G20" s="193"/>
      <c r="H20" s="201" t="s">
        <v>334</v>
      </c>
      <c r="I20" s="202" t="s">
        <v>335</v>
      </c>
    </row>
    <row r="21" spans="2:9" ht="15" thickBot="1" x14ac:dyDescent="0.4">
      <c r="B21" s="199" t="s">
        <v>336</v>
      </c>
      <c r="C21" s="200" t="s">
        <v>337</v>
      </c>
      <c r="E21" s="199" t="s">
        <v>338</v>
      </c>
      <c r="F21" s="200" t="s">
        <v>339</v>
      </c>
    </row>
    <row r="22" spans="2:9" ht="15" thickBot="1" x14ac:dyDescent="0.4">
      <c r="B22" s="199" t="s">
        <v>340</v>
      </c>
      <c r="C22" s="200" t="s">
        <v>341</v>
      </c>
      <c r="E22" s="199" t="s">
        <v>342</v>
      </c>
      <c r="F22" s="200" t="s">
        <v>343</v>
      </c>
      <c r="H22" s="195"/>
      <c r="I22" s="196" t="s">
        <v>344</v>
      </c>
    </row>
    <row r="23" spans="2:9" x14ac:dyDescent="0.35">
      <c r="B23" s="199" t="s">
        <v>345</v>
      </c>
      <c r="C23" s="200" t="s">
        <v>346</v>
      </c>
      <c r="E23" s="199" t="s">
        <v>347</v>
      </c>
      <c r="F23" s="200" t="s">
        <v>348</v>
      </c>
      <c r="H23" s="199" t="s">
        <v>349</v>
      </c>
      <c r="I23" s="200" t="s">
        <v>350</v>
      </c>
    </row>
    <row r="24" spans="2:9" x14ac:dyDescent="0.35">
      <c r="B24" s="199" t="s">
        <v>351</v>
      </c>
      <c r="C24" s="200" t="s">
        <v>352</v>
      </c>
      <c r="E24" s="199" t="s">
        <v>353</v>
      </c>
      <c r="F24" s="200" t="s">
        <v>354</v>
      </c>
      <c r="H24" s="199" t="s">
        <v>355</v>
      </c>
      <c r="I24" s="200" t="s">
        <v>356</v>
      </c>
    </row>
    <row r="25" spans="2:9" ht="15" thickBot="1" x14ac:dyDescent="0.4">
      <c r="B25" s="199" t="s">
        <v>357</v>
      </c>
      <c r="C25" s="200" t="s">
        <v>358</v>
      </c>
      <c r="E25" s="199" t="s">
        <v>359</v>
      </c>
      <c r="F25" s="200" t="s">
        <v>360</v>
      </c>
      <c r="H25" s="201" t="s">
        <v>361</v>
      </c>
      <c r="I25" s="202" t="s">
        <v>362</v>
      </c>
    </row>
    <row r="26" spans="2:9" x14ac:dyDescent="0.35">
      <c r="B26" s="199" t="s">
        <v>363</v>
      </c>
      <c r="C26" s="200" t="s">
        <v>364</v>
      </c>
      <c r="E26" s="199" t="s">
        <v>365</v>
      </c>
      <c r="F26" s="200" t="s">
        <v>366</v>
      </c>
    </row>
    <row r="27" spans="2:9" ht="15" thickBot="1" x14ac:dyDescent="0.4">
      <c r="B27" s="199" t="s">
        <v>367</v>
      </c>
      <c r="C27" s="200" t="s">
        <v>368</v>
      </c>
      <c r="E27" s="201" t="s">
        <v>369</v>
      </c>
      <c r="F27" s="202" t="s">
        <v>370</v>
      </c>
    </row>
    <row r="28" spans="2:9" ht="15" thickBot="1" x14ac:dyDescent="0.4">
      <c r="B28" s="201" t="s">
        <v>371</v>
      </c>
      <c r="C28" s="202" t="s">
        <v>372</v>
      </c>
    </row>
    <row r="34" s="77" customFormat="1" ht="13" x14ac:dyDescent="0.3"/>
    <row r="53" s="77" customFormat="1" ht="13" x14ac:dyDescent="0.3"/>
    <row r="67" s="77" customFormat="1" ht="13" x14ac:dyDescent="0.3"/>
    <row r="80" s="77" customFormat="1" ht="13" x14ac:dyDescent="0.3"/>
  </sheetData>
  <sheetProtection password="CC7C" sheet="1" objects="1" scenarios="1"/>
  <pageMargins left="0" right="0" top="0" bottom="0" header="0.31496062992125984" footer="0.31496062992125984"/>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2:O113"/>
  <sheetViews>
    <sheetView topLeftCell="B1" workbookViewId="0">
      <selection activeCell="G11" sqref="G11"/>
    </sheetView>
  </sheetViews>
  <sheetFormatPr defaultRowHeight="14.5" x14ac:dyDescent="0.35"/>
  <cols>
    <col min="2" max="2" width="24.90625" bestFit="1" customWidth="1"/>
    <col min="3" max="3" width="22.453125" customWidth="1"/>
    <col min="4" max="4" width="26.453125" customWidth="1"/>
    <col min="10" max="10" width="24.08984375" customWidth="1"/>
    <col min="11" max="11" width="18.36328125" customWidth="1"/>
  </cols>
  <sheetData>
    <row r="2" spans="1:15" s="77" customFormat="1" ht="13.5" thickBot="1" x14ac:dyDescent="0.35">
      <c r="A2" s="77" t="s">
        <v>76</v>
      </c>
      <c r="B2" s="78" t="s">
        <v>77</v>
      </c>
      <c r="C2" s="78" t="s">
        <v>200</v>
      </c>
      <c r="D2" s="77" t="s">
        <v>78</v>
      </c>
      <c r="G2" s="77" t="s">
        <v>10</v>
      </c>
      <c r="J2" s="77" t="s">
        <v>199</v>
      </c>
      <c r="N2" s="77" t="s">
        <v>79</v>
      </c>
    </row>
    <row r="3" spans="1:15" ht="15" thickBot="1" x14ac:dyDescent="0.4">
      <c r="B3" s="78" t="s">
        <v>22</v>
      </c>
      <c r="C3" s="79" t="s">
        <v>80</v>
      </c>
      <c r="D3" s="78" t="s">
        <v>81</v>
      </c>
      <c r="G3" s="78" t="s">
        <v>395</v>
      </c>
      <c r="J3" t="s">
        <v>81</v>
      </c>
      <c r="N3">
        <v>0.10424782607999999</v>
      </c>
      <c r="O3" t="s">
        <v>391</v>
      </c>
    </row>
    <row r="4" spans="1:15" ht="21.5" thickBot="1" x14ac:dyDescent="0.4">
      <c r="B4" s="78" t="s">
        <v>82</v>
      </c>
      <c r="C4" s="80" t="s">
        <v>83</v>
      </c>
      <c r="D4" s="81" t="s">
        <v>84</v>
      </c>
      <c r="E4" s="82">
        <v>811</v>
      </c>
      <c r="G4" s="78" t="s">
        <v>396</v>
      </c>
      <c r="J4" t="s">
        <v>85</v>
      </c>
      <c r="K4" s="81" t="s">
        <v>84</v>
      </c>
      <c r="L4" s="82">
        <v>811</v>
      </c>
      <c r="O4" t="s">
        <v>392</v>
      </c>
    </row>
    <row r="5" spans="1:15" ht="15" thickBot="1" x14ac:dyDescent="0.4">
      <c r="C5" s="80" t="s">
        <v>86</v>
      </c>
      <c r="D5" s="78" t="s">
        <v>87</v>
      </c>
      <c r="E5">
        <v>117170</v>
      </c>
      <c r="G5" s="78" t="s">
        <v>397</v>
      </c>
      <c r="J5" t="s">
        <v>88</v>
      </c>
      <c r="K5" s="78" t="s">
        <v>87</v>
      </c>
      <c r="L5">
        <v>117170</v>
      </c>
      <c r="O5" t="s">
        <v>393</v>
      </c>
    </row>
    <row r="6" spans="1:15" ht="15" thickBot="1" x14ac:dyDescent="0.4">
      <c r="C6" s="80" t="s">
        <v>383</v>
      </c>
      <c r="D6" s="81" t="s">
        <v>89</v>
      </c>
      <c r="E6" s="82">
        <v>9</v>
      </c>
      <c r="G6" s="78" t="s">
        <v>398</v>
      </c>
      <c r="J6" t="s">
        <v>89</v>
      </c>
      <c r="K6" s="81" t="s">
        <v>89</v>
      </c>
      <c r="L6" s="82">
        <v>9</v>
      </c>
    </row>
    <row r="7" spans="1:15" ht="15" thickBot="1" x14ac:dyDescent="0.4">
      <c r="C7" s="80" t="s">
        <v>384</v>
      </c>
      <c r="D7" s="81" t="s">
        <v>90</v>
      </c>
      <c r="E7" s="82">
        <v>2109</v>
      </c>
      <c r="G7" s="78" t="s">
        <v>399</v>
      </c>
      <c r="J7" t="s">
        <v>91</v>
      </c>
      <c r="K7" s="81" t="s">
        <v>90</v>
      </c>
      <c r="L7" s="82">
        <v>2109</v>
      </c>
    </row>
    <row r="8" spans="1:15" ht="13.5" customHeight="1" thickBot="1" x14ac:dyDescent="0.4">
      <c r="C8" s="80" t="s">
        <v>92</v>
      </c>
      <c r="D8" s="81" t="s">
        <v>93</v>
      </c>
      <c r="E8" s="82">
        <v>1848</v>
      </c>
      <c r="G8" s="78" t="s">
        <v>400</v>
      </c>
      <c r="J8" t="s">
        <v>94</v>
      </c>
      <c r="K8" s="81" t="s">
        <v>93</v>
      </c>
      <c r="L8" s="82">
        <v>1848</v>
      </c>
    </row>
    <row r="9" spans="1:15" ht="42.5" thickBot="1" x14ac:dyDescent="0.4">
      <c r="C9" s="80" t="s">
        <v>95</v>
      </c>
      <c r="D9" s="81" t="s">
        <v>96</v>
      </c>
      <c r="E9" s="82">
        <v>674</v>
      </c>
      <c r="G9" s="78" t="s">
        <v>401</v>
      </c>
      <c r="J9" t="s">
        <v>97</v>
      </c>
      <c r="K9" s="81" t="s">
        <v>96</v>
      </c>
      <c r="L9" s="82">
        <v>674</v>
      </c>
    </row>
    <row r="10" spans="1:15" ht="28.5" thickBot="1" x14ac:dyDescent="0.4">
      <c r="C10" s="80" t="s">
        <v>98</v>
      </c>
      <c r="D10" s="83" t="s">
        <v>99</v>
      </c>
      <c r="E10" s="84">
        <v>1859</v>
      </c>
      <c r="G10" s="78"/>
      <c r="J10" t="s">
        <v>100</v>
      </c>
      <c r="K10" s="83" t="s">
        <v>99</v>
      </c>
      <c r="L10" s="84">
        <v>1859</v>
      </c>
    </row>
    <row r="11" spans="1:15" ht="32" thickBot="1" x14ac:dyDescent="0.4">
      <c r="C11" s="80" t="s">
        <v>101</v>
      </c>
      <c r="D11" s="81" t="s">
        <v>102</v>
      </c>
      <c r="E11" s="82">
        <v>540</v>
      </c>
      <c r="G11" s="78"/>
      <c r="J11" t="s">
        <v>103</v>
      </c>
      <c r="K11" s="81" t="s">
        <v>102</v>
      </c>
      <c r="L11" s="82">
        <v>540</v>
      </c>
    </row>
    <row r="12" spans="1:15" ht="28.5" thickBot="1" x14ac:dyDescent="0.4">
      <c r="C12" s="80" t="s">
        <v>104</v>
      </c>
      <c r="D12" s="81" t="s">
        <v>105</v>
      </c>
      <c r="E12" s="82">
        <v>431</v>
      </c>
      <c r="G12" s="78"/>
      <c r="J12" t="s">
        <v>105</v>
      </c>
      <c r="K12" s="81" t="s">
        <v>105</v>
      </c>
      <c r="L12" s="82">
        <v>431</v>
      </c>
    </row>
    <row r="13" spans="1:15" ht="12.75" customHeight="1" thickBot="1" x14ac:dyDescent="0.4">
      <c r="C13" s="80" t="s">
        <v>106</v>
      </c>
      <c r="D13" s="81" t="s">
        <v>107</v>
      </c>
      <c r="E13" s="82">
        <v>1900</v>
      </c>
      <c r="J13" t="s">
        <v>107</v>
      </c>
      <c r="K13" s="81" t="s">
        <v>107</v>
      </c>
      <c r="L13" s="82">
        <v>1900</v>
      </c>
    </row>
    <row r="14" spans="1:15" ht="32" thickBot="1" x14ac:dyDescent="0.4">
      <c r="C14" s="80" t="s">
        <v>108</v>
      </c>
      <c r="D14" s="81" t="s">
        <v>109</v>
      </c>
      <c r="E14" s="82">
        <v>1832</v>
      </c>
      <c r="J14" t="s">
        <v>110</v>
      </c>
      <c r="K14" s="81" t="s">
        <v>109</v>
      </c>
      <c r="L14" s="82">
        <v>1832</v>
      </c>
    </row>
    <row r="15" spans="1:15" ht="32" thickBot="1" x14ac:dyDescent="0.4">
      <c r="C15" s="80" t="s">
        <v>111</v>
      </c>
      <c r="D15" s="81" t="s">
        <v>112</v>
      </c>
      <c r="E15" s="82">
        <v>1071</v>
      </c>
      <c r="J15" t="s">
        <v>113</v>
      </c>
      <c r="K15" s="81" t="s">
        <v>112</v>
      </c>
      <c r="L15" s="82">
        <v>1071</v>
      </c>
    </row>
    <row r="16" spans="1:15" ht="15" thickBot="1" x14ac:dyDescent="0.4">
      <c r="C16" s="80" t="s">
        <v>114</v>
      </c>
      <c r="D16" s="85" t="s">
        <v>115</v>
      </c>
      <c r="E16" s="86">
        <v>1420</v>
      </c>
      <c r="J16" t="s">
        <v>116</v>
      </c>
      <c r="K16" s="85" t="s">
        <v>115</v>
      </c>
      <c r="L16" s="86">
        <v>1420</v>
      </c>
    </row>
    <row r="17" spans="3:12" ht="32" thickBot="1" x14ac:dyDescent="0.4">
      <c r="C17" s="80" t="s">
        <v>117</v>
      </c>
      <c r="D17" s="81" t="s">
        <v>118</v>
      </c>
      <c r="E17" s="82">
        <v>453</v>
      </c>
      <c r="J17" t="s">
        <v>119</v>
      </c>
      <c r="K17" s="81" t="s">
        <v>118</v>
      </c>
      <c r="L17" s="82">
        <v>453</v>
      </c>
    </row>
    <row r="18" spans="3:12" ht="15" thickBot="1" x14ac:dyDescent="0.4">
      <c r="C18" s="80" t="s">
        <v>120</v>
      </c>
      <c r="D18" s="81" t="s">
        <v>121</v>
      </c>
      <c r="E18" s="82">
        <v>1927</v>
      </c>
      <c r="J18" t="s">
        <v>122</v>
      </c>
      <c r="K18" s="81" t="s">
        <v>121</v>
      </c>
      <c r="L18" s="82">
        <v>1927</v>
      </c>
    </row>
    <row r="19" spans="3:12" ht="15" thickBot="1" x14ac:dyDescent="0.4">
      <c r="C19" s="80" t="s">
        <v>123</v>
      </c>
      <c r="D19" s="78" t="s">
        <v>124</v>
      </c>
      <c r="E19" s="86">
        <v>595</v>
      </c>
      <c r="J19" s="78" t="s">
        <v>124</v>
      </c>
      <c r="K19" s="78" t="s">
        <v>124</v>
      </c>
      <c r="L19" s="86">
        <v>595</v>
      </c>
    </row>
    <row r="20" spans="3:12" ht="15" thickBot="1" x14ac:dyDescent="0.4">
      <c r="C20" s="80" t="s">
        <v>125</v>
      </c>
      <c r="D20" s="81" t="s">
        <v>126</v>
      </c>
      <c r="E20" s="82">
        <v>1868</v>
      </c>
      <c r="J20" s="78" t="s">
        <v>127</v>
      </c>
      <c r="K20" s="81" t="s">
        <v>126</v>
      </c>
      <c r="L20" s="82">
        <v>1868</v>
      </c>
    </row>
    <row r="21" spans="3:12" ht="32" thickBot="1" x14ac:dyDescent="0.4">
      <c r="C21" s="80" t="s">
        <v>128</v>
      </c>
      <c r="D21" s="81" t="s">
        <v>129</v>
      </c>
      <c r="E21" s="82">
        <v>1909</v>
      </c>
      <c r="J21" s="78"/>
      <c r="K21" s="81" t="s">
        <v>129</v>
      </c>
      <c r="L21" s="82">
        <v>1909</v>
      </c>
    </row>
    <row r="22" spans="3:12" ht="21.5" thickBot="1" x14ac:dyDescent="0.4">
      <c r="C22" s="80" t="s">
        <v>130</v>
      </c>
      <c r="D22" s="87" t="s">
        <v>131</v>
      </c>
      <c r="E22" s="88">
        <v>460</v>
      </c>
      <c r="J22" s="78"/>
      <c r="K22" s="81" t="s">
        <v>131</v>
      </c>
      <c r="L22" s="82">
        <v>460</v>
      </c>
    </row>
    <row r="23" spans="3:12" ht="15" thickBot="1" x14ac:dyDescent="0.4">
      <c r="C23" s="80" t="s">
        <v>132</v>
      </c>
      <c r="D23" s="83"/>
      <c r="E23" s="84"/>
    </row>
    <row r="24" spans="3:12" ht="15" thickBot="1" x14ac:dyDescent="0.4">
      <c r="C24" s="80" t="s">
        <v>390</v>
      </c>
      <c r="D24" s="83"/>
      <c r="E24" s="84"/>
    </row>
    <row r="25" spans="3:12" ht="15" thickBot="1" x14ac:dyDescent="0.4">
      <c r="C25" s="80" t="s">
        <v>133</v>
      </c>
      <c r="D25" s="83"/>
      <c r="E25" s="84"/>
    </row>
    <row r="26" spans="3:12" ht="15" thickBot="1" x14ac:dyDescent="0.4">
      <c r="C26" s="80" t="s">
        <v>134</v>
      </c>
      <c r="D26" s="83"/>
      <c r="E26" s="84"/>
    </row>
    <row r="27" spans="3:12" ht="15" thickBot="1" x14ac:dyDescent="0.4">
      <c r="C27" s="80" t="s">
        <v>135</v>
      </c>
      <c r="D27" s="83"/>
      <c r="E27" s="84"/>
    </row>
    <row r="28" spans="3:12" ht="15" thickBot="1" x14ac:dyDescent="0.4">
      <c r="C28" s="80" t="s">
        <v>136</v>
      </c>
      <c r="D28" s="83"/>
      <c r="E28" s="84"/>
    </row>
    <row r="29" spans="3:12" ht="15" thickBot="1" x14ac:dyDescent="0.4">
      <c r="C29" s="80" t="s">
        <v>137</v>
      </c>
      <c r="D29" s="83"/>
      <c r="E29" s="84"/>
    </row>
    <row r="30" spans="3:12" ht="15" thickBot="1" x14ac:dyDescent="0.4">
      <c r="C30" s="80" t="s">
        <v>138</v>
      </c>
      <c r="D30" s="83"/>
      <c r="E30" s="84"/>
    </row>
    <row r="31" spans="3:12" ht="15" thickBot="1" x14ac:dyDescent="0.4">
      <c r="C31" s="80" t="s">
        <v>139</v>
      </c>
      <c r="D31" s="83"/>
      <c r="E31" s="84"/>
    </row>
    <row r="32" spans="3:12" ht="15" thickBot="1" x14ac:dyDescent="0.4">
      <c r="C32" s="80" t="s">
        <v>140</v>
      </c>
      <c r="D32" s="83"/>
      <c r="E32" s="84"/>
    </row>
    <row r="33" spans="3:5" ht="15" thickBot="1" x14ac:dyDescent="0.4">
      <c r="C33" s="80" t="s">
        <v>141</v>
      </c>
      <c r="D33" s="83"/>
      <c r="E33" s="84"/>
    </row>
    <row r="34" spans="3:5" ht="15" thickBot="1" x14ac:dyDescent="0.4">
      <c r="C34" s="80" t="s">
        <v>142</v>
      </c>
      <c r="D34" s="83"/>
      <c r="E34" s="84"/>
    </row>
    <row r="35" spans="3:5" ht="28.5" thickBot="1" x14ac:dyDescent="0.4">
      <c r="C35" s="80" t="s">
        <v>143</v>
      </c>
      <c r="D35" s="83"/>
      <c r="E35" s="84"/>
    </row>
    <row r="36" spans="3:5" ht="15" thickBot="1" x14ac:dyDescent="0.4">
      <c r="C36" s="80" t="s">
        <v>144</v>
      </c>
      <c r="D36" s="83"/>
      <c r="E36" s="84"/>
    </row>
    <row r="37" spans="3:5" ht="15" thickBot="1" x14ac:dyDescent="0.4">
      <c r="C37" s="80" t="s">
        <v>145</v>
      </c>
      <c r="D37" s="83"/>
      <c r="E37" s="84"/>
    </row>
    <row r="38" spans="3:5" ht="15" thickBot="1" x14ac:dyDescent="0.4">
      <c r="C38" s="80" t="s">
        <v>146</v>
      </c>
      <c r="D38" s="83"/>
      <c r="E38" s="84"/>
    </row>
    <row r="39" spans="3:5" ht="28.5" thickBot="1" x14ac:dyDescent="0.4">
      <c r="C39" s="80" t="s">
        <v>147</v>
      </c>
      <c r="D39" s="83"/>
      <c r="E39" s="84"/>
    </row>
    <row r="40" spans="3:5" ht="15" thickBot="1" x14ac:dyDescent="0.4">
      <c r="C40" s="80" t="s">
        <v>148</v>
      </c>
      <c r="D40" s="83"/>
      <c r="E40" s="84"/>
    </row>
    <row r="41" spans="3:5" ht="15" thickBot="1" x14ac:dyDescent="0.4">
      <c r="C41" s="80" t="s">
        <v>149</v>
      </c>
      <c r="D41" s="83"/>
      <c r="E41" s="84"/>
    </row>
    <row r="42" spans="3:5" ht="15" thickBot="1" x14ac:dyDescent="0.4">
      <c r="C42" s="80" t="s">
        <v>150</v>
      </c>
      <c r="D42" s="83"/>
      <c r="E42" s="84"/>
    </row>
    <row r="43" spans="3:5" ht="15" thickBot="1" x14ac:dyDescent="0.4">
      <c r="C43" s="80" t="s">
        <v>151</v>
      </c>
      <c r="D43" s="83"/>
      <c r="E43" s="84"/>
    </row>
    <row r="44" spans="3:5" ht="15" thickBot="1" x14ac:dyDescent="0.4">
      <c r="C44" s="80" t="s">
        <v>152</v>
      </c>
      <c r="D44" s="83"/>
      <c r="E44" s="84"/>
    </row>
    <row r="45" spans="3:5" ht="15" thickBot="1" x14ac:dyDescent="0.4">
      <c r="C45" s="80" t="s">
        <v>153</v>
      </c>
      <c r="D45" s="83"/>
      <c r="E45" s="84"/>
    </row>
    <row r="46" spans="3:5" ht="15" thickBot="1" x14ac:dyDescent="0.4">
      <c r="C46" s="80" t="s">
        <v>154</v>
      </c>
      <c r="D46" s="83"/>
      <c r="E46" s="84"/>
    </row>
    <row r="47" spans="3:5" ht="15" thickBot="1" x14ac:dyDescent="0.4">
      <c r="C47" s="80" t="s">
        <v>155</v>
      </c>
      <c r="D47" s="83"/>
      <c r="E47" s="84"/>
    </row>
    <row r="48" spans="3:5" ht="15" thickBot="1" x14ac:dyDescent="0.4">
      <c r="C48" s="80" t="s">
        <v>156</v>
      </c>
      <c r="D48" s="83"/>
      <c r="E48" s="84"/>
    </row>
    <row r="49" spans="3:5" ht="15" thickBot="1" x14ac:dyDescent="0.4">
      <c r="C49" s="80" t="s">
        <v>157</v>
      </c>
      <c r="D49" s="83"/>
      <c r="E49" s="84"/>
    </row>
    <row r="50" spans="3:5" ht="15" thickBot="1" x14ac:dyDescent="0.4">
      <c r="C50" s="80" t="s">
        <v>158</v>
      </c>
      <c r="D50" s="83"/>
      <c r="E50" s="84"/>
    </row>
    <row r="51" spans="3:5" ht="15" thickBot="1" x14ac:dyDescent="0.4">
      <c r="C51" s="80" t="s">
        <v>159</v>
      </c>
      <c r="D51" s="83"/>
      <c r="E51" s="84"/>
    </row>
    <row r="52" spans="3:5" ht="15" thickBot="1" x14ac:dyDescent="0.4">
      <c r="C52" s="80" t="s">
        <v>160</v>
      </c>
      <c r="D52" s="83"/>
      <c r="E52" s="84"/>
    </row>
    <row r="53" spans="3:5" ht="15" thickBot="1" x14ac:dyDescent="0.4">
      <c r="C53" s="80" t="s">
        <v>161</v>
      </c>
      <c r="D53" s="83"/>
      <c r="E53" s="84"/>
    </row>
    <row r="54" spans="3:5" ht="15" thickBot="1" x14ac:dyDescent="0.4">
      <c r="C54" s="80" t="s">
        <v>162</v>
      </c>
      <c r="D54" s="83"/>
      <c r="E54" s="84"/>
    </row>
    <row r="55" spans="3:5" ht="15" thickBot="1" x14ac:dyDescent="0.4">
      <c r="C55" s="80" t="s">
        <v>163</v>
      </c>
      <c r="D55" s="83"/>
      <c r="E55" s="84"/>
    </row>
    <row r="56" spans="3:5" ht="15" thickBot="1" x14ac:dyDescent="0.4">
      <c r="C56" s="80" t="s">
        <v>385</v>
      </c>
      <c r="D56" s="83"/>
      <c r="E56" s="84"/>
    </row>
    <row r="57" spans="3:5" ht="15" thickBot="1" x14ac:dyDescent="0.4">
      <c r="C57" s="80" t="s">
        <v>386</v>
      </c>
      <c r="D57" s="83"/>
      <c r="E57" s="84"/>
    </row>
    <row r="58" spans="3:5" ht="15" thickBot="1" x14ac:dyDescent="0.4">
      <c r="C58" s="80" t="s">
        <v>387</v>
      </c>
      <c r="D58" s="83"/>
      <c r="E58" s="84"/>
    </row>
    <row r="59" spans="3:5" ht="15" thickBot="1" x14ac:dyDescent="0.4">
      <c r="C59" s="80" t="s">
        <v>164</v>
      </c>
      <c r="D59" s="83"/>
      <c r="E59" s="84"/>
    </row>
    <row r="60" spans="3:5" ht="15" thickBot="1" x14ac:dyDescent="0.4">
      <c r="C60" s="80" t="s">
        <v>165</v>
      </c>
      <c r="D60" s="83"/>
      <c r="E60" s="84"/>
    </row>
    <row r="61" spans="3:5" ht="15" thickBot="1" x14ac:dyDescent="0.4">
      <c r="C61" s="80" t="s">
        <v>166</v>
      </c>
      <c r="D61" s="83"/>
      <c r="E61" s="84"/>
    </row>
    <row r="62" spans="3:5" ht="15" thickBot="1" x14ac:dyDescent="0.4">
      <c r="C62" s="80" t="s">
        <v>388</v>
      </c>
      <c r="D62" s="83"/>
      <c r="E62" s="84"/>
    </row>
    <row r="63" spans="3:5" ht="15" thickBot="1" x14ac:dyDescent="0.4">
      <c r="C63" s="80" t="s">
        <v>167</v>
      </c>
      <c r="D63" s="83"/>
      <c r="E63" s="84"/>
    </row>
    <row r="64" spans="3:5" ht="15" thickBot="1" x14ac:dyDescent="0.4">
      <c r="C64" s="80" t="s">
        <v>168</v>
      </c>
      <c r="D64" s="83"/>
      <c r="E64" s="84"/>
    </row>
    <row r="65" spans="3:5" ht="15" thickBot="1" x14ac:dyDescent="0.4">
      <c r="C65" s="80" t="s">
        <v>169</v>
      </c>
      <c r="D65" s="83"/>
      <c r="E65" s="84"/>
    </row>
    <row r="66" spans="3:5" ht="15" thickBot="1" x14ac:dyDescent="0.4">
      <c r="C66" s="80" t="s">
        <v>170</v>
      </c>
      <c r="D66" s="83"/>
      <c r="E66" s="84"/>
    </row>
    <row r="67" spans="3:5" ht="15" thickBot="1" x14ac:dyDescent="0.4">
      <c r="C67" s="80" t="s">
        <v>171</v>
      </c>
      <c r="D67" s="83"/>
      <c r="E67" s="84"/>
    </row>
    <row r="68" spans="3:5" ht="15" thickBot="1" x14ac:dyDescent="0.4">
      <c r="C68" s="80" t="s">
        <v>172</v>
      </c>
      <c r="D68" s="83"/>
      <c r="E68" s="84"/>
    </row>
    <row r="69" spans="3:5" ht="15" thickBot="1" x14ac:dyDescent="0.4">
      <c r="C69" s="80" t="s">
        <v>173</v>
      </c>
      <c r="D69" s="83"/>
      <c r="E69" s="84"/>
    </row>
    <row r="70" spans="3:5" ht="15" thickBot="1" x14ac:dyDescent="0.4">
      <c r="C70" s="80" t="s">
        <v>174</v>
      </c>
      <c r="D70" s="83"/>
      <c r="E70" s="84"/>
    </row>
    <row r="71" spans="3:5" ht="15" thickBot="1" x14ac:dyDescent="0.4">
      <c r="C71" s="80" t="s">
        <v>175</v>
      </c>
      <c r="D71" s="83"/>
      <c r="E71" s="84"/>
    </row>
    <row r="72" spans="3:5" ht="15" thickBot="1" x14ac:dyDescent="0.4">
      <c r="C72" s="80" t="s">
        <v>176</v>
      </c>
      <c r="D72" s="83"/>
      <c r="E72" s="84"/>
    </row>
    <row r="73" spans="3:5" ht="15" thickBot="1" x14ac:dyDescent="0.4">
      <c r="C73" s="80" t="s">
        <v>177</v>
      </c>
      <c r="D73" s="83"/>
      <c r="E73" s="84"/>
    </row>
    <row r="74" spans="3:5" ht="15" thickBot="1" x14ac:dyDescent="0.4">
      <c r="C74" s="80" t="s">
        <v>178</v>
      </c>
      <c r="D74" s="83"/>
      <c r="E74" s="84"/>
    </row>
    <row r="75" spans="3:5" ht="15" thickBot="1" x14ac:dyDescent="0.4">
      <c r="C75" s="80" t="s">
        <v>179</v>
      </c>
      <c r="D75" s="83"/>
      <c r="E75" s="84"/>
    </row>
    <row r="76" spans="3:5" ht="15" thickBot="1" x14ac:dyDescent="0.4">
      <c r="C76" s="80" t="s">
        <v>180</v>
      </c>
      <c r="D76" s="83"/>
      <c r="E76" s="84"/>
    </row>
    <row r="77" spans="3:5" ht="15" thickBot="1" x14ac:dyDescent="0.4">
      <c r="C77" s="80" t="s">
        <v>181</v>
      </c>
      <c r="D77" s="83"/>
      <c r="E77" s="84"/>
    </row>
    <row r="78" spans="3:5" ht="15" thickBot="1" x14ac:dyDescent="0.4">
      <c r="C78" s="80" t="s">
        <v>182</v>
      </c>
      <c r="D78" s="83"/>
      <c r="E78" s="84"/>
    </row>
    <row r="79" spans="3:5" ht="15" thickBot="1" x14ac:dyDescent="0.4">
      <c r="C79" s="80" t="s">
        <v>183</v>
      </c>
      <c r="D79" s="83"/>
      <c r="E79" s="84"/>
    </row>
    <row r="80" spans="3:5" ht="15" thickBot="1" x14ac:dyDescent="0.4">
      <c r="C80" s="80" t="s">
        <v>184</v>
      </c>
      <c r="D80" s="83"/>
      <c r="E80" s="84"/>
    </row>
    <row r="81" spans="3:5" ht="15" thickBot="1" x14ac:dyDescent="0.4">
      <c r="C81" s="80" t="s">
        <v>185</v>
      </c>
      <c r="D81" s="83"/>
      <c r="E81" s="84"/>
    </row>
    <row r="82" spans="3:5" ht="15" thickBot="1" x14ac:dyDescent="0.4">
      <c r="C82" s="80" t="s">
        <v>186</v>
      </c>
      <c r="D82" s="83"/>
      <c r="E82" s="84"/>
    </row>
    <row r="83" spans="3:5" ht="15" thickBot="1" x14ac:dyDescent="0.4">
      <c r="C83" s="80" t="s">
        <v>187</v>
      </c>
      <c r="D83" s="83"/>
      <c r="E83" s="84"/>
    </row>
    <row r="84" spans="3:5" ht="15" thickBot="1" x14ac:dyDescent="0.4">
      <c r="C84" s="80" t="s">
        <v>188</v>
      </c>
      <c r="D84" s="83"/>
      <c r="E84" s="84"/>
    </row>
    <row r="85" spans="3:5" ht="15" thickBot="1" x14ac:dyDescent="0.4">
      <c r="C85" s="80" t="s">
        <v>189</v>
      </c>
      <c r="D85" s="83"/>
      <c r="E85" s="84"/>
    </row>
    <row r="86" spans="3:5" ht="15" thickBot="1" x14ac:dyDescent="0.4">
      <c r="C86" s="80" t="s">
        <v>190</v>
      </c>
      <c r="D86" s="83"/>
      <c r="E86" s="84"/>
    </row>
    <row r="87" spans="3:5" ht="15" thickBot="1" x14ac:dyDescent="0.4">
      <c r="C87" s="80" t="s">
        <v>191</v>
      </c>
      <c r="D87" s="83"/>
      <c r="E87" s="84"/>
    </row>
    <row r="88" spans="3:5" ht="15" thickBot="1" x14ac:dyDescent="0.4">
      <c r="C88" s="80" t="s">
        <v>192</v>
      </c>
      <c r="D88" s="83"/>
      <c r="E88" s="84"/>
    </row>
    <row r="89" spans="3:5" ht="15" thickBot="1" x14ac:dyDescent="0.4">
      <c r="C89" s="80" t="s">
        <v>193</v>
      </c>
      <c r="D89" s="83"/>
      <c r="E89" s="84"/>
    </row>
    <row r="90" spans="3:5" ht="15" thickBot="1" x14ac:dyDescent="0.4">
      <c r="C90" s="80" t="s">
        <v>194</v>
      </c>
      <c r="D90" s="83"/>
      <c r="E90" s="84"/>
    </row>
    <row r="91" spans="3:5" ht="15" thickBot="1" x14ac:dyDescent="0.4">
      <c r="C91" s="80" t="s">
        <v>195</v>
      </c>
      <c r="D91" s="83"/>
      <c r="E91" s="84"/>
    </row>
    <row r="92" spans="3:5" ht="15" thickBot="1" x14ac:dyDescent="0.4">
      <c r="C92" s="80" t="s">
        <v>196</v>
      </c>
      <c r="D92" s="83"/>
      <c r="E92" s="84"/>
    </row>
    <row r="93" spans="3:5" ht="15" thickBot="1" x14ac:dyDescent="0.4">
      <c r="C93" s="80" t="s">
        <v>197</v>
      </c>
      <c r="D93" s="83"/>
      <c r="E93" s="84"/>
    </row>
    <row r="94" spans="3:5" ht="29" x14ac:dyDescent="0.35">
      <c r="C94" s="89" t="s">
        <v>198</v>
      </c>
      <c r="D94" s="83"/>
      <c r="E94" s="84"/>
    </row>
    <row r="95" spans="3:5" x14ac:dyDescent="0.35">
      <c r="D95" s="83"/>
      <c r="E95" s="84"/>
    </row>
    <row r="96" spans="3:5" x14ac:dyDescent="0.35">
      <c r="D96" s="83"/>
      <c r="E96" s="84"/>
    </row>
    <row r="97" spans="4:5" x14ac:dyDescent="0.35">
      <c r="D97" s="83"/>
      <c r="E97" s="84"/>
    </row>
    <row r="98" spans="4:5" x14ac:dyDescent="0.35">
      <c r="D98" s="83"/>
      <c r="E98" s="84"/>
    </row>
    <row r="99" spans="4:5" x14ac:dyDescent="0.35">
      <c r="D99" s="83"/>
      <c r="E99" s="84"/>
    </row>
    <row r="100" spans="4:5" x14ac:dyDescent="0.35">
      <c r="D100" s="83"/>
      <c r="E100" s="84"/>
    </row>
    <row r="101" spans="4:5" x14ac:dyDescent="0.35">
      <c r="D101" s="83"/>
      <c r="E101" s="84"/>
    </row>
    <row r="102" spans="4:5" x14ac:dyDescent="0.35">
      <c r="D102" s="83"/>
      <c r="E102" s="84"/>
    </row>
    <row r="103" spans="4:5" x14ac:dyDescent="0.35">
      <c r="D103" s="83"/>
      <c r="E103" s="84"/>
    </row>
    <row r="104" spans="4:5" x14ac:dyDescent="0.35">
      <c r="D104" s="83"/>
      <c r="E104" s="84"/>
    </row>
    <row r="105" spans="4:5" x14ac:dyDescent="0.35">
      <c r="D105" s="83"/>
      <c r="E105" s="84"/>
    </row>
    <row r="106" spans="4:5" x14ac:dyDescent="0.35">
      <c r="D106" s="83"/>
      <c r="E106" s="84"/>
    </row>
    <row r="107" spans="4:5" x14ac:dyDescent="0.35">
      <c r="D107" s="83"/>
      <c r="E107" s="84"/>
    </row>
    <row r="108" spans="4:5" x14ac:dyDescent="0.35">
      <c r="D108" s="83"/>
      <c r="E108" s="84"/>
    </row>
    <row r="109" spans="4:5" x14ac:dyDescent="0.35">
      <c r="D109" s="83"/>
      <c r="E109" s="84"/>
    </row>
    <row r="110" spans="4:5" x14ac:dyDescent="0.35">
      <c r="D110" s="83"/>
      <c r="E110" s="84"/>
    </row>
    <row r="111" spans="4:5" x14ac:dyDescent="0.35">
      <c r="D111" s="83"/>
      <c r="E111" s="84"/>
    </row>
    <row r="112" spans="4:5" x14ac:dyDescent="0.35">
      <c r="D112" s="83"/>
      <c r="E112" s="84"/>
    </row>
    <row r="113" spans="4:5" x14ac:dyDescent="0.35">
      <c r="D113" s="83"/>
      <c r="E113" s="84"/>
    </row>
  </sheetData>
  <sheetProtection algorithmName="SHA-512" hashValue="NoIP6JNihEhbzgXl0O0ZbnXN9bXoA+q736jEZ6Ry8H7TvGcaIcY9evV7WEDbuyCRpd6VkqNX1VpE0jDu83JYVA==" saltValue="7tisYhuwUOczhpaSbWPCx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Header_sheet</vt:lpstr>
      <vt:lpstr>Input_Own_Staff</vt:lpstr>
      <vt:lpstr>Input_Other_Agency_Staff</vt:lpstr>
      <vt:lpstr>Summary</vt:lpstr>
      <vt:lpstr>For_Schedules</vt:lpstr>
      <vt:lpstr>Staffing_Categories</vt:lpstr>
      <vt:lpstr>Lists</vt:lpstr>
      <vt:lpstr>Agency</vt:lpstr>
      <vt:lpstr>cdnts</vt:lpstr>
      <vt:lpstr>CHO</vt:lpstr>
      <vt:lpstr>HCDNTS</vt:lpstr>
      <vt:lpstr>name</vt:lpstr>
      <vt:lpstr>For_Schedules!Print_Area</vt:lpstr>
      <vt:lpstr>Summary!Print_Titles</vt:lpstr>
      <vt:lpstr>Type</vt:lpstr>
    </vt:vector>
  </TitlesOfParts>
  <Company>HSE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Edel Finn</cp:lastModifiedBy>
  <cp:lastPrinted>2021-06-16T11:45:06Z</cp:lastPrinted>
  <dcterms:created xsi:type="dcterms:W3CDTF">2021-06-16T08:46:31Z</dcterms:created>
  <dcterms:modified xsi:type="dcterms:W3CDTF">2025-10-30T09:48:39Z</dcterms:modified>
</cp:coreProperties>
</file>